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8540" windowHeight="11700" tabRatio="934" activeTab="0"/>
  </bookViews>
  <sheets>
    <sheet name="Indice" sheetId="1" r:id="rId1"/>
    <sheet name="definiciones"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a" sheetId="12" r:id="rId12"/>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89">#REF!</definedName>
    <definedName name="_90">#REF!</definedName>
    <definedName name="_92">#REF!</definedName>
    <definedName name="_C7">#REF!</definedName>
    <definedName name="_E1">#REF!</definedName>
    <definedName name="A">#REF!</definedName>
    <definedName name="A_impresión_IM">#REF!</definedName>
    <definedName name="AA">#REF!</definedName>
    <definedName name="AEA">'[2]AE93'!#REF!</definedName>
    <definedName name="AEACT">'[2]AE95'!#REF!</definedName>
    <definedName name="AEB">'[2]AE93'!#REF!</definedName>
    <definedName name="AÑOS">#REF!</definedName>
    <definedName name="_xlnm.Print_Area" localSheetId="2">'1'!$A$1:$E$36</definedName>
    <definedName name="_xlnm.Print_Area" localSheetId="3">'2'!$A$1:$E$43</definedName>
    <definedName name="_xlnm.Print_Area" localSheetId="4">'3'!$A$1:$E$43</definedName>
    <definedName name="_xlnm.Print_Area" localSheetId="5">'4'!$A$1:$S$48</definedName>
    <definedName name="_xlnm.Print_Area" localSheetId="6">'5'!$A$1:$S$48</definedName>
    <definedName name="_xlnm.Print_Area" localSheetId="7">'6'!$A$1:$E$31</definedName>
    <definedName name="_xlnm.Print_Area" localSheetId="8">'7'!$A$1:$E$33</definedName>
    <definedName name="_xlnm.Print_Area" localSheetId="9">'8'!$A$1:$E$36</definedName>
    <definedName name="_xlnm.Print_Area" localSheetId="10">'9'!$A$1:$E$36</definedName>
    <definedName name="B">#REF!</definedName>
    <definedName name="B92_">#REF!</definedName>
    <definedName name="DATABASE">'[11]Antidepresivos_02'!#REF!</definedName>
    <definedName name="C_">#REF!</definedName>
    <definedName name="CAA">'[2]AE92'!#REF!</definedName>
    <definedName name="CAB">'[2]AE92'!#REF!</definedName>
    <definedName name="CL">#REF!</definedName>
    <definedName name="CLA">#REF!</definedName>
    <definedName name="CLB">#REF!</definedName>
    <definedName name="Consulta1_para_comarcas">#REF!</definedName>
    <definedName name="Consulta1_para_comarcas_00">#REF!</definedName>
    <definedName name="Consulta1_para_comarcas_01">#REF!</definedName>
    <definedName name="Consulta1_para_comarcas_03">#REF!</definedName>
    <definedName name="Consulta1_para_comarcas_98">#REF!</definedName>
    <definedName name="Consulta1_para_comarcas_99">#REF!</definedName>
    <definedName name="consulta2">#REF!</definedName>
    <definedName name="DATOS_BASICOS1">#REF!</definedName>
    <definedName name="DATOS_BASICOS3">#REF!</definedName>
    <definedName name="EAI">#REF!</definedName>
    <definedName name="esped">#REF!</definedName>
    <definedName name="FTAMAN">#REF!</definedName>
    <definedName name="G">#REF!</definedName>
    <definedName name="G1_">#REF!</definedName>
    <definedName name="GSOCIAL">#REF!</definedName>
    <definedName name="HTML_CodePage" hidden="1">1252</definedName>
    <definedName name="HTML_Control" localSheetId="3" hidden="1">{"'CFL991'!$A$5:$P$101"}</definedName>
    <definedName name="HTML_Control" localSheetId="4" hidden="1">{"'CFL991'!$A$5:$P$101"}</definedName>
    <definedName name="HTML_Control" localSheetId="5" hidden="1">{"'CFL991'!$A$5:$P$101"}</definedName>
    <definedName name="HTML_Control" localSheetId="6" hidden="1">{"'CFL991'!$A$5:$P$101"}</definedName>
    <definedName name="HTML_Control" localSheetId="7" hidden="1">{"'CFL991'!$A$5:$P$101"}</definedName>
    <definedName name="HTML_Control" localSheetId="8" hidden="1">{"'CFL991'!$A$5:$P$101"}</definedName>
    <definedName name="HTML_Control" localSheetId="9" hidden="1">{"'CFL991'!$A$5:$P$101"}</definedName>
    <definedName name="HTML_Control" localSheetId="10" hidden="1">{"'CFL991'!$A$5:$P$101"}</definedName>
    <definedName name="HTML_Control" localSheetId="11" hidden="1">{"'CFL991'!$A$5:$P$101"}</definedName>
    <definedName name="HTML_Control" localSheetId="1" hidden="1">{"'CFL991'!$A$5:$P$101"}</definedName>
    <definedName name="HTML_Control" localSheetId="0" hidden="1">{"'CFL991'!$A$5:$P$101"}</definedName>
    <definedName name="HTML_Control" hidden="1">{"'CFL991'!$A$5:$P$101"}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"l:\comun\ael99\datoshtm\cfl01.htm"</definedName>
    <definedName name="HTML_Title" hidden="1">""</definedName>
    <definedName name="HTML1_1" hidden="1">"[GIL02.XLS]GIL97'2'!$A$6:$M$98"</definedName>
    <definedName name="HTML1_10" hidden="1">""</definedName>
    <definedName name="HTML1_11" hidden="1">1</definedName>
    <definedName name="HTML1_12" hidden="1">"L:\ANU97HTM\GIL02.htm"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I87_">#REF!</definedName>
    <definedName name="I90_">#REF!</definedName>
    <definedName name="I92_">#REF!</definedName>
    <definedName name="Imprimir_área_IM">#REF!</definedName>
    <definedName name="IPC">#REF!</definedName>
    <definedName name="LIS">#REF!</definedName>
    <definedName name="M7_">#REF!</definedName>
    <definedName name="MEC">#REF!</definedName>
    <definedName name="NOTAS">#REF!</definedName>
    <definedName name="ñ">'[6]euniv151'!$A$1:$J$84</definedName>
    <definedName name="Paro_mensual_por_comarcas_y_sectores">'[8]Sectores a 31_12_99'!$A$1:$G$34</definedName>
    <definedName name="T4_">#REF!</definedName>
    <definedName name="T7_">#REF!</definedName>
    <definedName name="TC">#REF!</definedName>
    <definedName name="_xlnm.Print_Titles" localSheetId="1">'definiciones'!$1:$5</definedName>
    <definedName name="_xlnm.Print_Titles" localSheetId="0">'Indice'!$1:$4</definedName>
    <definedName name="TM">#REF!</definedName>
    <definedName name="TOTAL">#REF!</definedName>
    <definedName name="TRIPTICO_Evolución97_mensual_comarcas">'[8]Evolucion mensual'!$A$1:$O$34</definedName>
    <definedName name="TRIPTICO_Evolución98_mensual_comarcas">#REF!</definedName>
    <definedName name="TRIPTICO_Evolución99_mensual_comarcas">#REF!</definedName>
    <definedName name="TRIPTICO_Gráfico_grupos_edad__comarcas_">'[8]Pirámide edad 31_12_99'!$A$1:$L$67</definedName>
    <definedName name="TSC">#REF!</definedName>
    <definedName name="TUNED">#REF!</definedName>
    <definedName name="U">#REF!</definedName>
    <definedName name="UPM">#REF!</definedName>
    <definedName name="z">'[10]Pirámide edad 31_12_99'!$A$1:$L$67</definedName>
  </definedNames>
  <calcPr fullCalcOnLoad="1"/>
</workbook>
</file>

<file path=xl/sharedStrings.xml><?xml version="1.0" encoding="utf-8"?>
<sst xmlns="http://schemas.openxmlformats.org/spreadsheetml/2006/main" count="523" uniqueCount="87">
  <si>
    <t>Total</t>
  </si>
  <si>
    <t>Hombres</t>
  </si>
  <si>
    <t>Mujeres</t>
  </si>
  <si>
    <t>De 45 a 64 años</t>
  </si>
  <si>
    <t>Fuente: Instituto Nacional de Estadística, INE. Elaboración: IAEST.</t>
  </si>
  <si>
    <t xml:space="preserve">Aragón </t>
  </si>
  <si>
    <t xml:space="preserve">Huesca </t>
  </si>
  <si>
    <t>Teruel</t>
  </si>
  <si>
    <t>Zaragoza</t>
  </si>
  <si>
    <t>Notas: Los datos correspondientes a celdas con menos de 2.300 personas han de  ser tomados con precaución, ya que pueden estar afectados de elevados  errores de muestreo.</t>
  </si>
  <si>
    <t>Visión</t>
  </si>
  <si>
    <t>Audición</t>
  </si>
  <si>
    <t>Comunicación</t>
  </si>
  <si>
    <t>Aprendizaje, aplicación de conocimientos y desarrollo de tareas</t>
  </si>
  <si>
    <t>Movilidad</t>
  </si>
  <si>
    <t>Autocuidado</t>
  </si>
  <si>
    <t>Vida doméstica</t>
  </si>
  <si>
    <t>Interacciones y relaciones personales</t>
  </si>
  <si>
    <t>según tramos de edad</t>
  </si>
  <si>
    <t>Unidades:Personas de 16 y más años</t>
  </si>
  <si>
    <t>según sexo</t>
  </si>
  <si>
    <t xml:space="preserve">según grupo de discapacidad. </t>
  </si>
  <si>
    <t>según grupo de deficiencia de origen</t>
  </si>
  <si>
    <t xml:space="preserve">Actividad laboral y educación. </t>
  </si>
  <si>
    <t>total</t>
  </si>
  <si>
    <t>De 65 y más años</t>
  </si>
  <si>
    <t>Aprendizaje</t>
  </si>
  <si>
    <t>Relaciones personales</t>
  </si>
  <si>
    <t>Deficiencias mentales</t>
  </si>
  <si>
    <t>Deficiencias visuales</t>
  </si>
  <si>
    <t>Deficiencias del oido</t>
  </si>
  <si>
    <t>Deficiencias del lenguaje, habla y voz</t>
  </si>
  <si>
    <t>Deficiencias osteoarticulares</t>
  </si>
  <si>
    <t>Deficiencias del sistema nervioso</t>
  </si>
  <si>
    <t>Deficiencias viscerales</t>
  </si>
  <si>
    <t>Otras deficiencias</t>
  </si>
  <si>
    <t>Total población con discapacidad</t>
  </si>
  <si>
    <t>No consta</t>
  </si>
  <si>
    <t>Nivel de estudios terminado</t>
  </si>
  <si>
    <t>Población con discapacidad por provincia según nivel de estudios terminado.</t>
  </si>
  <si>
    <t>No sabe leer ni escribir</t>
  </si>
  <si>
    <t>Estudios primarios incompletos</t>
  </si>
  <si>
    <t>Estudios primarios o equivalentes</t>
  </si>
  <si>
    <t>Educación secundaria de 1ª etapa</t>
  </si>
  <si>
    <t>Estudios de bachillerato</t>
  </si>
  <si>
    <t>Enseñanza profesional de grado medio</t>
  </si>
  <si>
    <t>Enseñanzas profesionales superiores</t>
  </si>
  <si>
    <t xml:space="preserve">Estudios universitarios o equivalentes </t>
  </si>
  <si>
    <t>Población con discapacidad por provincia según nivel de estudios terminado y sexo.</t>
  </si>
  <si>
    <t>Población con discapacidad por provincia según nivel de estudios terminado y edad.</t>
  </si>
  <si>
    <t>Menor de 45 años</t>
  </si>
  <si>
    <t>Población con discapacidad por provincia según grupo de discapacidad y nivel de estudios terminado.</t>
  </si>
  <si>
    <t>&lt;primaria</t>
  </si>
  <si>
    <t>primaria</t>
  </si>
  <si>
    <t>secundaria o más</t>
  </si>
  <si>
    <t>Población con discapacidad por provincia según deficiencia de origen y nivel de estudios terminado.</t>
  </si>
  <si>
    <t>Población con discapacidad que ha hecho algún curso de formación profesional ocupacional en los últimos cinco años por provincia y sexo.</t>
  </si>
  <si>
    <t>Población con discapacidad que ha hecho algún curso de formación profesional ocupacional en los últimos cinco años</t>
  </si>
  <si>
    <t>Población con discapacidad que ha hecho algún curso de formación profesional ocupacional en los últimos cinco años por provincia y edad.</t>
  </si>
  <si>
    <t>Población con discapacidad que ha hecho algún curso de formación profesional ocupacional en los últimos cinco años por provincia según grupo de discapacidad.</t>
  </si>
  <si>
    <t>Población con discapacidad que ha hecho algún curso de formación profesional ocupacional en los últimos cinco años por provincia según deficiencia de origen.</t>
  </si>
  <si>
    <t xml:space="preserve">Población con discapacidad de 16 y más años por provincia </t>
  </si>
  <si>
    <t xml:space="preserve">Población con discapacidad de 6 a 15 años por provincia </t>
  </si>
  <si>
    <t>Situación en relación a la educación e integración escolar</t>
  </si>
  <si>
    <t>Población con discapacidad por provincia según situación frente a la educación e integración escolar en que se encontraba la semana anterior.</t>
  </si>
  <si>
    <t>Unidades:Personas de 6 a 15 años</t>
  </si>
  <si>
    <t>No escolarizado</t>
  </si>
  <si>
    <t>Escolarizado</t>
  </si>
  <si>
    <t>Escolarizado en un centro o aula de educación especial</t>
  </si>
  <si>
    <t>Escolarizado en un centro ordinario en régimen de integración y recibiendo apoyos especiales</t>
  </si>
  <si>
    <t>Escolarizado en un centro oridinario sin ningún tipo personalizado 
de apoyo</t>
  </si>
  <si>
    <t>Población con discapacidad escolarizado por provincia según tipo de centro escolar al que asiste.</t>
  </si>
  <si>
    <t>Centro público</t>
  </si>
  <si>
    <t>Centro privado concertado</t>
  </si>
  <si>
    <t>Centro privado sin concierto</t>
  </si>
  <si>
    <t>Menos de una semana a lo largo del curso</t>
  </si>
  <si>
    <t>Menos de un mes</t>
  </si>
  <si>
    <t>Población con discapacidad escolarizado por provincia según frecuencia con que faltó al colegio durante el curso escolar 2006/2007.</t>
  </si>
  <si>
    <t>frecuencia con que faltó al colegio durante el curso escolar 2006/2007</t>
  </si>
  <si>
    <t>situación de escolaridad o no</t>
  </si>
  <si>
    <t>Encuesta de Discapacidad, Autonomía Personal y Situaciones de Dependencia. Año 2008. Aragón y provincias.</t>
  </si>
  <si>
    <t xml:space="preserve">Educación. </t>
  </si>
  <si>
    <t>tipo de centro escolar al que asiste</t>
  </si>
  <si>
    <t>Ha realizado algún curso de formación profesional ocupacional en los últimos 5 años</t>
  </si>
  <si>
    <t>Definiciones</t>
  </si>
  <si>
    <t xml:space="preserve">• Discapacidad (personas de 6 y más años) 
Se entiende por discapacidad, a efectos de la encuesta, toda limitación importante para realizar las actividades de la vida diaria que haya durado o se prevea que vaya a durar más de 1 año y tenga su origen en una deficiencia. Una persona tiene una discapacidad aunque la tenga superada con el uso de ayudas técnicas externas o con la ayuda o supervisión de otra persona. 
Se considera que una actividad está limitada de forma importante cuando así lo estima la propia persona, es decir, se trata de cuantificar las discapacidades percibidas por la población.
Las discapacidades pueden no darse solas, sino que una misma persona puede tener dos o más discapacidades, que pueden ser independientes unas de otras, o bien pueden tener su origen en una misma deficiencia 
La razón para limitar el estudio a la población de 6 y más años es porque es muy difícil conocer si una discapacidad en un menor (de 0 a 5 años) va a tener carácter de larga duración o transitorio y, por otra parte, existen muchas limitaciones que son inherentes a la edad. </t>
  </si>
  <si>
    <t>• La población objeto de estudio para algunas tablas de este apartado son la población de 16 y más años con discapacidad y para otras tablas son las personas con discapacidad de 6 a 15 años.</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</si>
</sst>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_-&quot;$&quot;* #,##0_-;\-&quot;$&quot;* #,##0_-;_-&quot;$&quot;* &quot;-&quot;_-;_-@_-"/>
    <numFmt numFmtId="169" formatCode="_-&quot;$&quot;* #,##0.00_-;\-&quot;$&quot;* #,##0.00_-;_-&quot;$&quot;* &quot;-&quot;??_-;_-@_-"/>
    <numFmt numFmtId="170" formatCode="_-* #,##0\ _F_._F_-;\-* #,##0\ _F_._F_-;_-* &quot;-&quot;\ _F_._F_-;_-@_-"/>
    <numFmt numFmtId="171" formatCode="_-* #,##0.00\ _F_._F_-;\-* #,##0.00\ _F_._F_-;_-* &quot;-&quot;??\ _F_._F_-;_-@_-"/>
    <numFmt numFmtId="172" formatCode="#,##0_)"/>
    <numFmt numFmtId="173" formatCode="#,##0.0_)"/>
    <numFmt numFmtId="174" formatCode="#,##0.0"/>
    <numFmt numFmtId="175" formatCode="0.0"/>
    <numFmt numFmtId="176" formatCode="#,##0.000"/>
    <numFmt numFmtId="177" formatCode="#,##0;#,##0\ "/>
    <numFmt numFmtId="178" formatCode="0.0%"/>
    <numFmt numFmtId="179" formatCode="#,##0.00\ &quot;€&quot;"/>
    <numFmt numFmtId="180" formatCode="_(* #,##0.00_);_(* \(#,##0.00\);_(* &quot;-&quot;??_);_(@_)"/>
    <numFmt numFmtId="181" formatCode="_(* #,##0_);_(* \(#,##0\);_(* &quot;-&quot;_);_(@_)"/>
    <numFmt numFmtId="182" formatCode="_(&quot;$&quot;* #,##0.00_);_(&quot;$&quot;* \(#,##0.00\);_(&quot;$&quot;* &quot;-&quot;??_);_(@_)"/>
    <numFmt numFmtId="183" formatCode="_(&quot;$&quot;* #,##0_);_(&quot;$&quot;* \(#,##0\);_(&quot;$&quot;* &quot;-&quot;_);_(@_)"/>
    <numFmt numFmtId="184" formatCode="#,##0.0000"/>
    <numFmt numFmtId="185" formatCode="#,##0.00000"/>
    <numFmt numFmtId="186" formatCode="#,##0.000000"/>
    <numFmt numFmtId="187" formatCode="&quot;Sí&quot;;&quot;Sí&quot;;&quot;No&quot;"/>
    <numFmt numFmtId="188" formatCode="&quot;Verdadero&quot;;&quot;Verdadero&quot;;&quot;Falso&quot;"/>
    <numFmt numFmtId="189" formatCode="&quot;Activado&quot;;&quot;Activado&quot;;&quot;Desactivado&quot;"/>
    <numFmt numFmtId="190" formatCode="[$€-2]\ #,##0.00_);[Red]\([$€-2]\ #,##0.00\)"/>
  </numFmts>
  <fonts count="47">
    <font>
      <sz val="9"/>
      <name val="Arial"/>
      <family val="0"/>
    </font>
    <font>
      <sz val="6"/>
      <color indexed="8"/>
      <name val="Times New Roman"/>
      <family val="1"/>
    </font>
    <font>
      <sz val="12"/>
      <name val="Arial Black"/>
      <family val="2"/>
    </font>
    <font>
      <sz val="12"/>
      <name val="Arial"/>
      <family val="2"/>
    </font>
    <font>
      <sz val="8"/>
      <name val="Arial"/>
      <family val="2"/>
    </font>
    <font>
      <sz val="7"/>
      <name val="Arial"/>
      <family val="2"/>
    </font>
    <font>
      <i/>
      <sz val="6"/>
      <name val="Arial"/>
      <family val="2"/>
    </font>
    <font>
      <sz val="8"/>
      <color indexed="8"/>
      <name val="MS Sans Serif"/>
      <family val="0"/>
    </font>
    <font>
      <b/>
      <u val="single"/>
      <sz val="8.5"/>
      <color indexed="8"/>
      <name val="MS Sans Serif"/>
      <family val="2"/>
    </font>
    <font>
      <b/>
      <sz val="8.5"/>
      <color indexed="12"/>
      <name val="MS Sans Serif"/>
      <family val="2"/>
    </font>
    <font>
      <b/>
      <sz val="8"/>
      <color indexed="12"/>
      <name val="Arial"/>
      <family val="2"/>
    </font>
    <font>
      <sz val="10"/>
      <name val="Arial"/>
      <family val="0"/>
    </font>
    <font>
      <sz val="10"/>
      <color indexed="8"/>
      <name val="MS Sans Serif"/>
      <family val="0"/>
    </font>
    <font>
      <b/>
      <sz val="12"/>
      <color indexed="12"/>
      <name val="Bookman"/>
      <family val="1"/>
    </font>
    <font>
      <b/>
      <i/>
      <u val="single"/>
      <sz val="10"/>
      <color indexed="10"/>
      <name val="Bookman"/>
      <family val="1"/>
    </font>
    <font>
      <sz val="8"/>
      <color indexed="8"/>
      <name val="Arial"/>
      <family val="2"/>
    </font>
    <font>
      <sz val="10"/>
      <color indexed="8"/>
      <name val="Arial"/>
      <family val="2"/>
    </font>
    <font>
      <b/>
      <sz val="10"/>
      <color indexed="8"/>
      <name val="MS Sans Serif"/>
      <family val="2"/>
    </font>
    <font>
      <b/>
      <sz val="8"/>
      <color indexed="8"/>
      <name val="MS Sans Serif"/>
      <family val="0"/>
    </font>
    <font>
      <u val="single"/>
      <sz val="10"/>
      <color indexed="12"/>
      <name val="Arial"/>
      <family val="0"/>
    </font>
    <font>
      <u val="single"/>
      <sz val="10"/>
      <color indexed="36"/>
      <name val="Arial"/>
      <family val="0"/>
    </font>
    <font>
      <b/>
      <sz val="8.5"/>
      <color indexed="8"/>
      <name val="MS Sans Serif"/>
      <family val="2"/>
    </font>
    <font>
      <sz val="10"/>
      <name val="MS Sans Serif"/>
      <family val="2"/>
    </font>
    <font>
      <sz val="6"/>
      <name val="Arial"/>
      <family val="2"/>
    </font>
    <font>
      <sz val="6"/>
      <name val="Times New Roman"/>
      <family val="0"/>
    </font>
    <font>
      <b/>
      <u val="single"/>
      <sz val="10"/>
      <color indexed="8"/>
      <name val="MS Sans Serif"/>
      <family val="2"/>
    </font>
    <font>
      <b/>
      <sz val="8"/>
      <name val="Arial"/>
      <family val="2"/>
    </font>
    <font>
      <sz val="8"/>
      <name val="arial"/>
      <family val="0"/>
    </font>
    <font>
      <sz val="12"/>
      <color indexed="48"/>
      <name val="Arial Black"/>
      <family val="2"/>
    </font>
    <font>
      <sz val="10"/>
      <color indexed="9"/>
      <name val="Arial"/>
      <family val="0"/>
    </font>
    <font>
      <sz val="9"/>
      <color indexed="9"/>
      <name val="Arial"/>
      <family val="0"/>
    </font>
    <font>
      <b/>
      <sz val="8"/>
      <color indexed="9"/>
      <name val="Arial"/>
      <family val="0"/>
    </font>
    <font>
      <b/>
      <sz val="7"/>
      <name val="Arial"/>
      <family val="2"/>
    </font>
    <font>
      <sz val="7"/>
      <color indexed="9"/>
      <name val="Arial"/>
      <family val="0"/>
    </font>
    <font>
      <b/>
      <sz val="9"/>
      <name val="Arial"/>
      <family val="2"/>
    </font>
    <font>
      <sz val="11"/>
      <name val="Arial"/>
      <family val="2"/>
    </font>
    <font>
      <sz val="12"/>
      <color indexed="21"/>
      <name val="Arial Black"/>
      <family val="2"/>
    </font>
    <font>
      <b/>
      <sz val="12"/>
      <color indexed="54"/>
      <name val="Arial"/>
      <family val="2"/>
    </font>
    <font>
      <sz val="8"/>
      <color indexed="9"/>
      <name val="Arial"/>
      <family val="2"/>
    </font>
    <font>
      <b/>
      <sz val="10"/>
      <color indexed="54"/>
      <name val="Arial"/>
      <family val="2"/>
    </font>
    <font>
      <b/>
      <u val="single"/>
      <sz val="12"/>
      <color indexed="54"/>
      <name val="Arial"/>
      <family val="2"/>
    </font>
    <font>
      <sz val="14"/>
      <color indexed="21"/>
      <name val="Arial Black"/>
      <family val="2"/>
    </font>
    <font>
      <b/>
      <sz val="8"/>
      <color indexed="22"/>
      <name val="Arial"/>
      <family val="2"/>
    </font>
    <font>
      <sz val="9"/>
      <color indexed="22"/>
      <name val="Arial"/>
      <family val="2"/>
    </font>
    <font>
      <sz val="8"/>
      <color indexed="22"/>
      <name val="Arial"/>
      <family val="2"/>
    </font>
    <font>
      <sz val="10"/>
      <color indexed="22"/>
      <name val="Arial"/>
      <family val="2"/>
    </font>
    <font>
      <sz val="7"/>
      <color indexed="22"/>
      <name val="Arial"/>
      <family val="0"/>
    </font>
  </fonts>
  <fills count="12">
    <fill>
      <patternFill/>
    </fill>
    <fill>
      <patternFill patternType="gray125"/>
    </fill>
    <fill>
      <patternFill patternType="solid">
        <fgColor indexed="11"/>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44"/>
        <bgColor indexed="64"/>
      </patternFill>
    </fill>
    <fill>
      <patternFill patternType="solid">
        <fgColor indexed="44"/>
        <bgColor indexed="64"/>
      </patternFill>
    </fill>
    <fill>
      <patternFill patternType="solid">
        <fgColor indexed="22"/>
        <bgColor indexed="64"/>
      </patternFill>
    </fill>
  </fills>
  <borders count="20">
    <border>
      <left/>
      <right/>
      <top/>
      <bottom/>
      <diagonal/>
    </border>
    <border>
      <left>
        <color indexed="63"/>
      </left>
      <right>
        <color indexed="63"/>
      </right>
      <top style="thin">
        <color indexed="10"/>
      </top>
      <bottom style="thin">
        <color indexed="10"/>
      </bottom>
    </border>
    <border>
      <left>
        <color indexed="63"/>
      </left>
      <right>
        <color indexed="63"/>
      </right>
      <top style="thin"/>
      <bottom style="hair"/>
    </border>
    <border>
      <left>
        <color indexed="63"/>
      </left>
      <right>
        <color indexed="63"/>
      </right>
      <top style="hair"/>
      <bottom style="hair"/>
    </border>
    <border>
      <left style="double"/>
      <right style="double"/>
      <top style="double"/>
      <bottom style="double"/>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dotted">
        <color indexed="20"/>
      </bottom>
    </border>
    <border>
      <left>
        <color indexed="63"/>
      </left>
      <right>
        <color indexed="63"/>
      </right>
      <top style="thin"/>
      <bottom>
        <color indexed="63"/>
      </bottom>
    </border>
    <border>
      <left>
        <color indexed="63"/>
      </left>
      <right>
        <color indexed="63"/>
      </right>
      <top style="thin">
        <color indexed="21"/>
      </top>
      <bottom style="thick">
        <color indexed="21"/>
      </bottom>
    </border>
    <border>
      <left>
        <color indexed="63"/>
      </left>
      <right>
        <color indexed="63"/>
      </right>
      <top>
        <color indexed="63"/>
      </top>
      <bottom style="thin">
        <color indexed="21"/>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1">
      <alignment vertical="center" wrapText="1"/>
      <protection/>
    </xf>
    <xf numFmtId="49" fontId="2" fillId="0" borderId="0">
      <alignment horizontal="left"/>
      <protection/>
    </xf>
    <xf numFmtId="49" fontId="3" fillId="0" borderId="0">
      <alignment horizontal="left"/>
      <protection/>
    </xf>
    <xf numFmtId="49" fontId="0" fillId="0" borderId="0">
      <alignment horizontal="left"/>
      <protection/>
    </xf>
    <xf numFmtId="0" fontId="0" fillId="0" borderId="2">
      <alignment horizontal="right"/>
      <protection/>
    </xf>
    <xf numFmtId="0" fontId="0" fillId="0" borderId="3">
      <alignment horizontal="right"/>
      <protection/>
    </xf>
    <xf numFmtId="0" fontId="4" fillId="0" borderId="0">
      <alignment horizontal="left"/>
      <protection/>
    </xf>
    <xf numFmtId="0" fontId="4" fillId="0" borderId="0">
      <alignment horizontal="right"/>
      <protection/>
    </xf>
    <xf numFmtId="0" fontId="5" fillId="0" borderId="0">
      <alignment horizontal="left"/>
      <protection/>
    </xf>
    <xf numFmtId="49" fontId="6" fillId="0" borderId="0">
      <alignment horizontal="right"/>
      <protection/>
    </xf>
    <xf numFmtId="0" fontId="4" fillId="3" borderId="4">
      <alignment/>
      <protection/>
    </xf>
    <xf numFmtId="0" fontId="4" fillId="0" borderId="5">
      <alignment/>
      <protection/>
    </xf>
    <xf numFmtId="0" fontId="7" fillId="4" borderId="6">
      <alignment horizontal="left" vertical="top" wrapText="1"/>
      <protection/>
    </xf>
    <xf numFmtId="0" fontId="8" fillId="5" borderId="0">
      <alignment horizontal="center"/>
      <protection/>
    </xf>
    <xf numFmtId="0" fontId="9" fillId="5" borderId="0">
      <alignment horizontal="center" vertical="center"/>
      <protection/>
    </xf>
    <xf numFmtId="0" fontId="10" fillId="5" borderId="0">
      <alignment horizontal="center"/>
      <protection/>
    </xf>
    <xf numFmtId="170" fontId="11" fillId="0" borderId="0" applyFont="0" applyFill="0" applyBorder="0" applyAlignment="0" applyProtection="0"/>
    <xf numFmtId="171"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0" fontId="12" fillId="6" borderId="4" applyBorder="0">
      <alignment/>
      <protection locked="0"/>
    </xf>
    <xf numFmtId="0" fontId="13" fillId="0" borderId="0">
      <alignment horizontal="centerContinuous"/>
      <protection/>
    </xf>
    <xf numFmtId="0" fontId="13" fillId="0" borderId="0" applyAlignment="0">
      <protection/>
    </xf>
    <xf numFmtId="0" fontId="14" fillId="0" borderId="0" applyAlignment="0">
      <protection/>
    </xf>
    <xf numFmtId="44" fontId="11" fillId="0" borderId="0" applyFont="0" applyFill="0" applyBorder="0" applyAlignment="0" applyProtection="0"/>
    <xf numFmtId="0" fontId="15" fillId="5" borderId="5">
      <alignment horizontal="left"/>
      <protection/>
    </xf>
    <xf numFmtId="0" fontId="16" fillId="5" borderId="0">
      <alignment horizontal="left"/>
      <protection/>
    </xf>
    <xf numFmtId="0" fontId="17" fillId="7" borderId="0">
      <alignment horizontal="left" vertical="top"/>
      <protection/>
    </xf>
    <xf numFmtId="0" fontId="18" fillId="8" borderId="0">
      <alignment horizontal="right" vertical="top" textRotation="90" wrapText="1"/>
      <protection/>
    </xf>
    <xf numFmtId="0" fontId="19" fillId="0" borderId="0" applyNumberFormat="0" applyFill="0" applyBorder="0" applyAlignment="0" applyProtection="0"/>
    <xf numFmtId="0" fontId="20" fillId="0" borderId="0" applyNumberFormat="0" applyFill="0" applyBorder="0" applyAlignment="0" applyProtection="0"/>
    <xf numFmtId="0" fontId="11" fillId="5" borderId="5">
      <alignment horizontal="centerContinuous" wrapText="1"/>
      <protection/>
    </xf>
    <xf numFmtId="0" fontId="21" fillId="7" borderId="0">
      <alignment horizontal="center" wrapText="1"/>
      <protection/>
    </xf>
    <xf numFmtId="0" fontId="4" fillId="5" borderId="7">
      <alignment wrapText="1"/>
      <protection/>
    </xf>
    <xf numFmtId="0" fontId="4" fillId="5" borderId="8">
      <alignment/>
      <protection/>
    </xf>
    <xf numFmtId="0" fontId="4" fillId="5" borderId="9">
      <alignment/>
      <protection/>
    </xf>
    <xf numFmtId="0" fontId="4" fillId="5" borderId="10">
      <alignment horizontal="center" wrapText="1"/>
      <protection/>
    </xf>
    <xf numFmtId="0" fontId="7" fillId="4" borderId="11">
      <alignment horizontal="left" vertical="top"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lignment/>
      <protection/>
    </xf>
    <xf numFmtId="0" fontId="16" fillId="0" borderId="0">
      <alignment/>
      <protection/>
    </xf>
    <xf numFmtId="0" fontId="22"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1" fillId="0" borderId="0">
      <alignment/>
      <protection/>
    </xf>
    <xf numFmtId="0" fontId="23" fillId="0" borderId="0">
      <alignment horizontal="left"/>
      <protection/>
    </xf>
    <xf numFmtId="9" fontId="0" fillId="0" borderId="0" applyFont="0" applyFill="0" applyBorder="0" applyAlignment="0" applyProtection="0"/>
    <xf numFmtId="3" fontId="24" fillId="0" borderId="0" applyFont="0" applyFill="0" applyBorder="0" applyAlignment="0" applyProtection="0"/>
    <xf numFmtId="0" fontId="4" fillId="5" borderId="5">
      <alignment/>
      <protection/>
    </xf>
    <xf numFmtId="0" fontId="9" fillId="5" borderId="0">
      <alignment horizontal="right"/>
      <protection/>
    </xf>
    <xf numFmtId="0" fontId="25" fillId="7" borderId="0">
      <alignment horizontal="center"/>
      <protection/>
    </xf>
    <xf numFmtId="0" fontId="7" fillId="8" borderId="5">
      <alignment horizontal="left" vertical="top" wrapText="1"/>
      <protection/>
    </xf>
    <xf numFmtId="0" fontId="7" fillId="8" borderId="12">
      <alignment horizontal="left" vertical="top" wrapText="1"/>
      <protection/>
    </xf>
    <xf numFmtId="0" fontId="7" fillId="8" borderId="13">
      <alignment horizontal="left" vertical="top"/>
      <protection/>
    </xf>
    <xf numFmtId="0" fontId="17" fillId="9" borderId="0">
      <alignment horizontal="left"/>
      <protection/>
    </xf>
    <xf numFmtId="0" fontId="21" fillId="9" borderId="0">
      <alignment horizontal="left" wrapText="1"/>
      <protection/>
    </xf>
    <xf numFmtId="0" fontId="17" fillId="9" borderId="0">
      <alignment horizontal="left"/>
      <protection/>
    </xf>
    <xf numFmtId="0" fontId="26" fillId="5" borderId="0">
      <alignment/>
      <protection/>
    </xf>
    <xf numFmtId="0" fontId="17" fillId="9" borderId="0">
      <alignment horizontal="left"/>
      <protection/>
    </xf>
  </cellStyleXfs>
  <cellXfs count="187">
    <xf numFmtId="0" fontId="0" fillId="0" borderId="0" xfId="0" applyAlignment="1">
      <alignment/>
    </xf>
    <xf numFmtId="0" fontId="28" fillId="0" borderId="0" xfId="69" applyFont="1">
      <alignment/>
      <protection/>
    </xf>
    <xf numFmtId="0" fontId="11" fillId="0" borderId="0" xfId="69">
      <alignment/>
      <protection/>
    </xf>
    <xf numFmtId="0" fontId="29" fillId="0" borderId="0" xfId="69" applyFont="1" applyBorder="1">
      <alignment/>
      <protection/>
    </xf>
    <xf numFmtId="0" fontId="29" fillId="0" borderId="0" xfId="69" applyFont="1" applyFill="1" applyBorder="1">
      <alignment/>
      <protection/>
    </xf>
    <xf numFmtId="0" fontId="0" fillId="0" borderId="9" xfId="69" applyFont="1" applyBorder="1" applyAlignment="1">
      <alignment horizontal="left"/>
      <protection/>
    </xf>
    <xf numFmtId="0" fontId="0" fillId="0" borderId="9" xfId="69" applyFont="1" applyBorder="1" applyAlignment="1">
      <alignment horizontal="right" wrapText="1"/>
      <protection/>
    </xf>
    <xf numFmtId="0" fontId="30" fillId="0" borderId="0" xfId="69" applyFont="1" applyFill="1" applyBorder="1" applyAlignment="1">
      <alignment horizontal="right" wrapText="1"/>
      <protection/>
    </xf>
    <xf numFmtId="0" fontId="30" fillId="0" borderId="0" xfId="69" applyFont="1" applyFill="1" applyBorder="1" applyAlignment="1">
      <alignment horizontal="right"/>
      <protection/>
    </xf>
    <xf numFmtId="0" fontId="30" fillId="0" borderId="0" xfId="69" applyFont="1" applyBorder="1" applyAlignment="1">
      <alignment horizontal="right"/>
      <protection/>
    </xf>
    <xf numFmtId="0" fontId="0" fillId="0" borderId="0" xfId="69" applyFont="1" applyAlignment="1">
      <alignment horizontal="right"/>
      <protection/>
    </xf>
    <xf numFmtId="0" fontId="26" fillId="0" borderId="0" xfId="69" applyFont="1" applyBorder="1" applyAlignment="1">
      <alignment horizontal="left"/>
      <protection/>
    </xf>
    <xf numFmtId="0" fontId="0" fillId="0" borderId="14" xfId="69" applyFont="1" applyBorder="1" applyAlignment="1">
      <alignment horizontal="right" wrapText="1"/>
      <protection/>
    </xf>
    <xf numFmtId="3" fontId="31" fillId="0" borderId="0" xfId="69" applyNumberFormat="1" applyFont="1" applyFill="1" applyBorder="1" applyAlignment="1">
      <alignment horizontal="right"/>
      <protection/>
    </xf>
    <xf numFmtId="0" fontId="0" fillId="0" borderId="0" xfId="69" applyFont="1" applyFill="1" applyBorder="1" applyAlignment="1">
      <alignment horizontal="right" wrapText="1"/>
      <protection/>
    </xf>
    <xf numFmtId="0" fontId="31" fillId="0" borderId="0" xfId="69" applyFont="1" applyBorder="1" applyAlignment="1">
      <alignment horizontal="right"/>
      <protection/>
    </xf>
    <xf numFmtId="0" fontId="26" fillId="0" borderId="0" xfId="69" applyFont="1" applyAlignment="1">
      <alignment horizontal="right"/>
      <protection/>
    </xf>
    <xf numFmtId="0" fontId="26" fillId="10" borderId="15" xfId="69" applyFont="1" applyFill="1" applyBorder="1" applyAlignment="1">
      <alignment horizontal="left"/>
      <protection/>
    </xf>
    <xf numFmtId="3" fontId="26" fillId="10" borderId="15" xfId="69" applyNumberFormat="1" applyFont="1" applyFill="1" applyBorder="1" applyAlignment="1">
      <alignment horizontal="right"/>
      <protection/>
    </xf>
    <xf numFmtId="0" fontId="26" fillId="0" borderId="0" xfId="69" applyFont="1" applyFill="1" applyBorder="1" applyAlignment="1">
      <alignment horizontal="left"/>
      <protection/>
    </xf>
    <xf numFmtId="3" fontId="4" fillId="0" borderId="0" xfId="69" applyNumberFormat="1" applyFont="1" applyFill="1" applyBorder="1" applyAlignment="1">
      <alignment horizontal="right"/>
      <protection/>
    </xf>
    <xf numFmtId="0" fontId="4" fillId="0" borderId="0" xfId="69" applyFont="1" applyFill="1" applyBorder="1" applyAlignment="1">
      <alignment horizontal="right"/>
      <protection/>
    </xf>
    <xf numFmtId="0" fontId="4" fillId="0" borderId="0" xfId="69" applyFont="1" applyBorder="1" applyAlignment="1">
      <alignment horizontal="left"/>
      <protection/>
    </xf>
    <xf numFmtId="3" fontId="4" fillId="0" borderId="0" xfId="69" applyNumberFormat="1" applyFont="1" applyBorder="1" applyAlignment="1">
      <alignment horizontal="right"/>
      <protection/>
    </xf>
    <xf numFmtId="0" fontId="4" fillId="0" borderId="0" xfId="69" applyFont="1" applyFill="1" applyBorder="1" applyAlignment="1">
      <alignment horizontal="left"/>
      <protection/>
    </xf>
    <xf numFmtId="0" fontId="4" fillId="0" borderId="0" xfId="69" applyFont="1" applyFill="1" applyBorder="1" applyAlignment="1">
      <alignment horizontal="left" indent="2"/>
      <protection/>
    </xf>
    <xf numFmtId="0" fontId="4" fillId="0" borderId="0" xfId="69" applyFont="1" applyBorder="1" applyAlignment="1">
      <alignment horizontal="left" indent="2"/>
      <protection/>
    </xf>
    <xf numFmtId="0" fontId="4" fillId="0" borderId="0" xfId="69" applyFont="1" applyFill="1" applyBorder="1">
      <alignment/>
      <protection/>
    </xf>
    <xf numFmtId="0" fontId="33" fillId="0" borderId="0" xfId="69" applyFont="1" applyBorder="1">
      <alignment/>
      <protection/>
    </xf>
    <xf numFmtId="0" fontId="5" fillId="0" borderId="0" xfId="69" applyFont="1">
      <alignment/>
      <protection/>
    </xf>
    <xf numFmtId="0" fontId="29" fillId="0" borderId="0" xfId="69" applyFont="1" applyBorder="1">
      <alignment/>
      <protection/>
    </xf>
    <xf numFmtId="0" fontId="5" fillId="0" borderId="0" xfId="69" applyNumberFormat="1" applyFont="1" applyBorder="1" applyAlignment="1">
      <alignment wrapText="1"/>
      <protection/>
    </xf>
    <xf numFmtId="0" fontId="5" fillId="0" borderId="0" xfId="69" applyNumberFormat="1" applyFont="1" applyFill="1" applyBorder="1" applyAlignment="1">
      <alignment wrapText="1"/>
      <protection/>
    </xf>
    <xf numFmtId="0" fontId="5" fillId="0" borderId="0" xfId="69" applyFont="1" applyBorder="1" applyAlignment="1">
      <alignment horizontal="left"/>
      <protection/>
    </xf>
    <xf numFmtId="4" fontId="4" fillId="0" borderId="0" xfId="69" applyNumberFormat="1" applyFont="1" applyBorder="1" applyAlignment="1">
      <alignment horizontal="right"/>
      <protection/>
    </xf>
    <xf numFmtId="0" fontId="11" fillId="0" borderId="0" xfId="69" applyBorder="1" applyAlignment="1">
      <alignment/>
      <protection/>
    </xf>
    <xf numFmtId="0" fontId="11" fillId="0" borderId="0" xfId="69" applyBorder="1">
      <alignment/>
      <protection/>
    </xf>
    <xf numFmtId="0" fontId="30" fillId="0" borderId="9" xfId="69" applyFont="1" applyBorder="1" applyAlignment="1">
      <alignment horizontal="right" wrapText="1"/>
      <protection/>
    </xf>
    <xf numFmtId="9" fontId="30" fillId="0" borderId="0" xfId="69" applyNumberFormat="1" applyFont="1" applyFill="1" applyBorder="1" applyAlignment="1">
      <alignment/>
      <protection/>
    </xf>
    <xf numFmtId="172" fontId="32" fillId="0" borderId="0" xfId="69" applyNumberFormat="1" applyFont="1" applyFill="1" applyBorder="1" applyAlignment="1">
      <alignment vertical="center"/>
      <protection/>
    </xf>
    <xf numFmtId="3" fontId="26" fillId="0" borderId="0" xfId="69" applyNumberFormat="1" applyFont="1" applyFill="1" applyBorder="1" applyAlignment="1">
      <alignment horizontal="right"/>
      <protection/>
    </xf>
    <xf numFmtId="172" fontId="32" fillId="0" borderId="0" xfId="59" applyNumberFormat="1" applyFont="1" applyFill="1" applyBorder="1" applyAlignment="1" quotePrefix="1">
      <alignment vertical="center"/>
      <protection/>
    </xf>
    <xf numFmtId="0" fontId="11" fillId="0" borderId="0" xfId="69" applyFont="1" applyFill="1" applyBorder="1">
      <alignment/>
      <protection/>
    </xf>
    <xf numFmtId="0" fontId="27" fillId="0" borderId="0" xfId="69" applyFont="1" applyFill="1" applyBorder="1" applyAlignment="1">
      <alignment horizontal="right"/>
      <protection/>
    </xf>
    <xf numFmtId="4" fontId="5" fillId="0" borderId="0" xfId="69" applyNumberFormat="1" applyFont="1" applyFill="1" applyBorder="1" applyAlignment="1">
      <alignment horizontal="left"/>
      <protection/>
    </xf>
    <xf numFmtId="0" fontId="11" fillId="0" borderId="0" xfId="69" applyFill="1" applyBorder="1">
      <alignment/>
      <protection/>
    </xf>
    <xf numFmtId="3" fontId="5" fillId="0" borderId="0" xfId="69" applyNumberFormat="1" applyFont="1" applyFill="1" applyBorder="1" applyAlignment="1">
      <alignment horizontal="left"/>
      <protection/>
    </xf>
    <xf numFmtId="4" fontId="4" fillId="0" borderId="0" xfId="69" applyNumberFormat="1" applyFont="1" applyFill="1" applyBorder="1" applyAlignment="1">
      <alignment horizontal="right"/>
      <protection/>
    </xf>
    <xf numFmtId="0" fontId="11" fillId="0" borderId="0" xfId="69" applyFill="1">
      <alignment/>
      <protection/>
    </xf>
    <xf numFmtId="0" fontId="31" fillId="0" borderId="0" xfId="69" applyFont="1" applyFill="1" applyBorder="1" applyAlignment="1">
      <alignment horizontal="right"/>
      <protection/>
    </xf>
    <xf numFmtId="0" fontId="26" fillId="0" borderId="0" xfId="69" applyFont="1" applyFill="1" applyBorder="1" applyAlignment="1">
      <alignment horizontal="right"/>
      <protection/>
    </xf>
    <xf numFmtId="3" fontId="26" fillId="10" borderId="0" xfId="69" applyNumberFormat="1" applyFont="1" applyFill="1" applyBorder="1" applyAlignment="1">
      <alignment horizontal="right"/>
      <protection/>
    </xf>
    <xf numFmtId="0" fontId="26" fillId="0" borderId="0" xfId="69" applyFont="1" applyFill="1" applyAlignment="1">
      <alignment horizontal="right"/>
      <protection/>
    </xf>
    <xf numFmtId="0" fontId="0" fillId="0" borderId="0" xfId="69" applyFont="1" applyBorder="1" applyAlignment="1">
      <alignment horizontal="right" wrapText="1"/>
      <protection/>
    </xf>
    <xf numFmtId="0" fontId="30" fillId="0" borderId="0" xfId="69" applyFont="1" applyBorder="1" applyAlignment="1">
      <alignment horizontal="right" wrapText="1"/>
      <protection/>
    </xf>
    <xf numFmtId="0" fontId="28" fillId="0" borderId="0" xfId="69" applyFont="1" applyAlignment="1">
      <alignment wrapText="1"/>
      <protection/>
    </xf>
    <xf numFmtId="0" fontId="0" fillId="0" borderId="0" xfId="0" applyAlignment="1">
      <alignment wrapText="1"/>
    </xf>
    <xf numFmtId="0" fontId="2" fillId="0" borderId="0" xfId="69" applyFont="1" applyFill="1" applyBorder="1" applyAlignment="1">
      <alignment horizontal="left" vertical="center" wrapText="1"/>
      <protection/>
    </xf>
    <xf numFmtId="0" fontId="11" fillId="0" borderId="0" xfId="69" applyAlignment="1">
      <alignment vertical="center"/>
      <protection/>
    </xf>
    <xf numFmtId="0" fontId="35" fillId="0" borderId="0" xfId="69" applyFont="1" applyBorder="1" applyAlignment="1">
      <alignment horizontal="left" indent="3"/>
      <protection/>
    </xf>
    <xf numFmtId="0" fontId="35" fillId="0" borderId="0" xfId="69" applyFont="1" applyBorder="1" applyAlignment="1">
      <alignment horizontal="left" indent="5"/>
      <protection/>
    </xf>
    <xf numFmtId="3" fontId="4" fillId="0" borderId="0" xfId="69" applyNumberFormat="1" applyFont="1" applyFill="1" applyBorder="1" applyAlignment="1">
      <alignment horizontal="right" vertical="center"/>
      <protection/>
    </xf>
    <xf numFmtId="0" fontId="26" fillId="10" borderId="0" xfId="69" applyFont="1" applyFill="1" applyBorder="1" applyAlignment="1">
      <alignment horizontal="left"/>
      <protection/>
    </xf>
    <xf numFmtId="0" fontId="37" fillId="0" borderId="0" xfId="69" applyFont="1" applyBorder="1" applyAlignment="1">
      <alignment horizontal="left" vertical="center" wrapText="1"/>
      <protection/>
    </xf>
    <xf numFmtId="0" fontId="26" fillId="0" borderId="0" xfId="69" applyFont="1" applyBorder="1" applyAlignment="1">
      <alignment horizontal="right"/>
      <protection/>
    </xf>
    <xf numFmtId="0" fontId="0" fillId="0" borderId="0" xfId="69" applyFont="1" applyBorder="1" applyAlignment="1">
      <alignment horizontal="right"/>
      <protection/>
    </xf>
    <xf numFmtId="0" fontId="5" fillId="0" borderId="0" xfId="69" applyFont="1" applyBorder="1">
      <alignment/>
      <protection/>
    </xf>
    <xf numFmtId="0" fontId="37" fillId="0" borderId="16" xfId="69" applyFont="1" applyBorder="1" applyAlignment="1">
      <alignment horizontal="left" vertical="center"/>
      <protection/>
    </xf>
    <xf numFmtId="0" fontId="0" fillId="0" borderId="0" xfId="69" applyFont="1" applyFill="1" applyBorder="1" applyAlignment="1">
      <alignment horizontal="right"/>
      <protection/>
    </xf>
    <xf numFmtId="0" fontId="37" fillId="0" borderId="0" xfId="69" applyFont="1" applyBorder="1" applyAlignment="1">
      <alignment horizontal="left" vertical="center"/>
      <protection/>
    </xf>
    <xf numFmtId="0" fontId="37" fillId="0" borderId="0" xfId="69" applyFont="1" applyBorder="1" applyAlignment="1">
      <alignment horizontal="left" vertical="center" wrapText="1" indent="3"/>
      <protection/>
    </xf>
    <xf numFmtId="0" fontId="35" fillId="0" borderId="0" xfId="69" applyFont="1" applyBorder="1" applyAlignment="1">
      <alignment horizontal="left"/>
      <protection/>
    </xf>
    <xf numFmtId="0" fontId="29" fillId="0" borderId="0" xfId="69" applyFont="1" applyBorder="1" applyAlignment="1">
      <alignment/>
      <protection/>
    </xf>
    <xf numFmtId="0" fontId="4" fillId="0" borderId="0" xfId="69" applyFont="1" applyFill="1" applyBorder="1" applyAlignment="1">
      <alignment/>
      <protection/>
    </xf>
    <xf numFmtId="0" fontId="29" fillId="0" borderId="0" xfId="69" applyFont="1" applyBorder="1" applyAlignment="1">
      <alignment/>
      <protection/>
    </xf>
    <xf numFmtId="0" fontId="29" fillId="0" borderId="0" xfId="69" applyFont="1" applyFill="1" applyBorder="1" applyAlignment="1">
      <alignment/>
      <protection/>
    </xf>
    <xf numFmtId="0" fontId="16" fillId="11" borderId="0" xfId="68" applyFont="1" applyFill="1" applyBorder="1" applyAlignment="1">
      <alignment horizontal="center"/>
      <protection/>
    </xf>
    <xf numFmtId="0" fontId="16" fillId="0" borderId="0" xfId="68" applyFont="1" applyFill="1" applyBorder="1" applyAlignment="1">
      <alignment wrapText="1"/>
      <protection/>
    </xf>
    <xf numFmtId="0" fontId="16" fillId="0" borderId="0" xfId="68" applyFont="1" applyFill="1" applyBorder="1" applyAlignment="1">
      <alignment horizontal="right" wrapText="1"/>
      <protection/>
    </xf>
    <xf numFmtId="0" fontId="16" fillId="0" borderId="0" xfId="68" applyFont="1" applyFill="1" applyBorder="1" applyAlignment="1">
      <alignment wrapText="1"/>
      <protection/>
    </xf>
    <xf numFmtId="0" fontId="16" fillId="0" borderId="0" xfId="68" applyFont="1" applyFill="1" applyBorder="1" applyAlignment="1">
      <alignment horizontal="right" wrapText="1"/>
      <protection/>
    </xf>
    <xf numFmtId="0" fontId="4" fillId="5" borderId="0" xfId="69" applyFont="1" applyFill="1" applyBorder="1" applyAlignment="1">
      <alignment horizontal="left"/>
      <protection/>
    </xf>
    <xf numFmtId="3" fontId="4" fillId="5" borderId="0" xfId="69" applyNumberFormat="1" applyFont="1" applyFill="1" applyBorder="1" applyAlignment="1">
      <alignment horizontal="right"/>
      <protection/>
    </xf>
    <xf numFmtId="0" fontId="16" fillId="11" borderId="0" xfId="62" applyFont="1" applyFill="1" applyBorder="1" applyAlignment="1">
      <alignment horizontal="center"/>
      <protection/>
    </xf>
    <xf numFmtId="0" fontId="16" fillId="0" borderId="0" xfId="62" applyFont="1" applyFill="1" applyBorder="1" applyAlignment="1">
      <alignment wrapText="1"/>
      <protection/>
    </xf>
    <xf numFmtId="0" fontId="16" fillId="0" borderId="0" xfId="62" applyFont="1" applyFill="1" applyBorder="1" applyAlignment="1">
      <alignment horizontal="right" wrapText="1"/>
      <protection/>
    </xf>
    <xf numFmtId="0" fontId="16" fillId="0" borderId="0" xfId="62" applyBorder="1">
      <alignment/>
      <protection/>
    </xf>
    <xf numFmtId="0" fontId="16" fillId="11" borderId="0" xfId="63" applyFont="1" applyFill="1" applyBorder="1" applyAlignment="1">
      <alignment horizontal="center"/>
      <protection/>
    </xf>
    <xf numFmtId="0" fontId="16" fillId="0" borderId="0" xfId="63" applyFont="1" applyFill="1" applyBorder="1" applyAlignment="1">
      <alignment wrapText="1"/>
      <protection/>
    </xf>
    <xf numFmtId="0" fontId="16" fillId="0" borderId="0" xfId="64" applyFont="1" applyFill="1" applyBorder="1" applyAlignment="1">
      <alignment wrapText="1"/>
      <protection/>
    </xf>
    <xf numFmtId="0" fontId="16" fillId="0" borderId="0" xfId="64" applyFont="1" applyFill="1" applyBorder="1" applyAlignment="1">
      <alignment horizontal="right" wrapText="1"/>
      <protection/>
    </xf>
    <xf numFmtId="0" fontId="16" fillId="0" borderId="0" xfId="64" applyBorder="1">
      <alignment/>
      <protection/>
    </xf>
    <xf numFmtId="0" fontId="16" fillId="0" borderId="0" xfId="64" applyFont="1" applyFill="1" applyBorder="1" applyAlignment="1">
      <alignment horizontal="center"/>
      <protection/>
    </xf>
    <xf numFmtId="0" fontId="38" fillId="0" borderId="0" xfId="69" applyFont="1" applyBorder="1" applyAlignment="1">
      <alignment horizontal="right"/>
      <protection/>
    </xf>
    <xf numFmtId="0" fontId="4" fillId="0" borderId="0" xfId="69" applyFont="1" applyAlignment="1">
      <alignment horizontal="right"/>
      <protection/>
    </xf>
    <xf numFmtId="0" fontId="4" fillId="0" borderId="0" xfId="69" applyFont="1">
      <alignment/>
      <protection/>
    </xf>
    <xf numFmtId="0" fontId="4" fillId="0" borderId="0" xfId="69" applyFont="1" applyBorder="1" applyAlignment="1">
      <alignment horizontal="right"/>
      <protection/>
    </xf>
    <xf numFmtId="3" fontId="4" fillId="0" borderId="0" xfId="69" applyNumberFormat="1" applyFont="1" applyAlignment="1">
      <alignment horizontal="right"/>
      <protection/>
    </xf>
    <xf numFmtId="3" fontId="4" fillId="0" borderId="0" xfId="69" applyNumberFormat="1" applyFont="1">
      <alignment/>
      <protection/>
    </xf>
    <xf numFmtId="0" fontId="4" fillId="0" borderId="0" xfId="69" applyFont="1" applyAlignment="1">
      <alignment horizontal="left"/>
      <protection/>
    </xf>
    <xf numFmtId="0" fontId="4" fillId="5" borderId="0" xfId="69" applyFont="1" applyFill="1" applyBorder="1" applyAlignment="1">
      <alignment horizontal="left" wrapText="1"/>
      <protection/>
    </xf>
    <xf numFmtId="0" fontId="4" fillId="0" borderId="0" xfId="69" applyFont="1" applyFill="1" applyBorder="1" applyAlignment="1">
      <alignment horizontal="left" indent="5"/>
      <protection/>
    </xf>
    <xf numFmtId="3" fontId="4" fillId="5" borderId="0" xfId="69" applyNumberFormat="1" applyFont="1" applyFill="1" applyBorder="1" applyAlignment="1">
      <alignment horizontal="right" vertical="center"/>
      <protection/>
    </xf>
    <xf numFmtId="0" fontId="16" fillId="0" borderId="0" xfId="62" applyFont="1" applyFill="1" applyBorder="1" applyAlignment="1">
      <alignment wrapText="1"/>
      <protection/>
    </xf>
    <xf numFmtId="0" fontId="16" fillId="11" borderId="0" xfId="65" applyFont="1" applyFill="1" applyBorder="1" applyAlignment="1">
      <alignment horizontal="center"/>
      <protection/>
    </xf>
    <xf numFmtId="0" fontId="16" fillId="0" borderId="0" xfId="65" applyFont="1" applyFill="1" applyBorder="1" applyAlignment="1">
      <alignment wrapText="1"/>
      <protection/>
    </xf>
    <xf numFmtId="0" fontId="16" fillId="0" borderId="0" xfId="65" applyFont="1" applyFill="1" applyBorder="1" applyAlignment="1">
      <alignment horizontal="right" wrapText="1"/>
      <protection/>
    </xf>
    <xf numFmtId="0" fontId="4" fillId="0" borderId="0" xfId="69" applyFont="1" applyFill="1" applyBorder="1" applyAlignment="1">
      <alignment horizontal="left" wrapText="1" indent="2"/>
      <protection/>
    </xf>
    <xf numFmtId="0" fontId="16" fillId="0" borderId="0" xfId="66" applyFont="1" applyFill="1" applyBorder="1" applyAlignment="1">
      <alignment horizontal="center"/>
      <protection/>
    </xf>
    <xf numFmtId="0" fontId="16" fillId="0" borderId="0" xfId="66" applyFont="1" applyFill="1" applyBorder="1" applyAlignment="1">
      <alignment horizontal="right" wrapText="1"/>
      <protection/>
    </xf>
    <xf numFmtId="0" fontId="16" fillId="11" borderId="0" xfId="58" applyFont="1" applyFill="1" applyBorder="1" applyAlignment="1">
      <alignment horizontal="center"/>
      <protection/>
    </xf>
    <xf numFmtId="3" fontId="4" fillId="0" borderId="9" xfId="69" applyNumberFormat="1" applyFont="1" applyFill="1" applyBorder="1" applyAlignment="1">
      <alignment horizontal="right"/>
      <protection/>
    </xf>
    <xf numFmtId="0" fontId="16" fillId="11" borderId="0" xfId="60" applyFont="1" applyFill="1" applyBorder="1" applyAlignment="1">
      <alignment horizontal="center"/>
      <protection/>
    </xf>
    <xf numFmtId="0" fontId="16" fillId="0" borderId="0" xfId="60" applyFont="1" applyFill="1" applyBorder="1" applyAlignment="1">
      <alignment wrapText="1"/>
      <protection/>
    </xf>
    <xf numFmtId="0" fontId="16" fillId="0" borderId="0" xfId="60" applyFont="1" applyFill="1" applyBorder="1" applyAlignment="1">
      <alignment horizontal="right" wrapText="1"/>
      <protection/>
    </xf>
    <xf numFmtId="0" fontId="16" fillId="0" borderId="0" xfId="60" applyBorder="1">
      <alignment/>
      <protection/>
    </xf>
    <xf numFmtId="0" fontId="39" fillId="0" borderId="0" xfId="69" applyFont="1" applyBorder="1" applyAlignment="1">
      <alignment horizontal="left" vertical="center" wrapText="1" indent="3"/>
      <protection/>
    </xf>
    <xf numFmtId="0" fontId="16" fillId="0" borderId="0" xfId="58" applyFont="1" applyFill="1" applyBorder="1" applyAlignment="1">
      <alignment wrapText="1"/>
      <protection/>
    </xf>
    <xf numFmtId="0" fontId="16" fillId="0" borderId="0" xfId="58" applyFont="1" applyFill="1" applyBorder="1" applyAlignment="1">
      <alignment horizontal="right" wrapText="1"/>
      <protection/>
    </xf>
    <xf numFmtId="0" fontId="11" fillId="0" borderId="0" xfId="69" applyAlignment="1">
      <alignment/>
      <protection/>
    </xf>
    <xf numFmtId="0" fontId="16" fillId="11" borderId="0" xfId="61" applyFont="1" applyFill="1" applyBorder="1" applyAlignment="1">
      <alignment horizontal="center"/>
      <protection/>
    </xf>
    <xf numFmtId="0" fontId="16" fillId="0" borderId="0" xfId="61" applyFont="1" applyFill="1" applyBorder="1" applyAlignment="1">
      <alignment wrapText="1"/>
      <protection/>
    </xf>
    <xf numFmtId="0" fontId="16" fillId="0" borderId="0" xfId="61" applyFont="1" applyFill="1" applyBorder="1" applyAlignment="1">
      <alignment horizontal="right" wrapText="1"/>
      <protection/>
    </xf>
    <xf numFmtId="3" fontId="4" fillId="0" borderId="0" xfId="69" applyNumberFormat="1" applyFont="1" applyBorder="1">
      <alignment/>
      <protection/>
    </xf>
    <xf numFmtId="0" fontId="16" fillId="11" borderId="0" xfId="67" applyFont="1" applyFill="1" applyBorder="1" applyAlignment="1">
      <alignment horizontal="center"/>
      <protection/>
    </xf>
    <xf numFmtId="0" fontId="16" fillId="0" borderId="0" xfId="67" applyFont="1" applyFill="1" applyBorder="1" applyAlignment="1">
      <alignment wrapText="1"/>
      <protection/>
    </xf>
    <xf numFmtId="0" fontId="16" fillId="0" borderId="0" xfId="67" applyFont="1" applyFill="1" applyBorder="1" applyAlignment="1">
      <alignment horizontal="right" wrapText="1"/>
      <protection/>
    </xf>
    <xf numFmtId="0" fontId="39" fillId="0" borderId="0" xfId="69" applyFont="1" applyBorder="1" applyAlignment="1">
      <alignment vertical="center"/>
      <protection/>
    </xf>
    <xf numFmtId="0" fontId="39" fillId="0" borderId="0" xfId="69" applyFont="1" applyBorder="1" applyAlignment="1">
      <alignment horizontal="left" vertical="center"/>
      <protection/>
    </xf>
    <xf numFmtId="0" fontId="39" fillId="0" borderId="0" xfId="69" applyFont="1" applyFill="1" applyBorder="1" applyAlignment="1">
      <alignment horizontal="left" vertical="center"/>
      <protection/>
    </xf>
    <xf numFmtId="0" fontId="11" fillId="0" borderId="0" xfId="69" applyFont="1" applyBorder="1">
      <alignment/>
      <protection/>
    </xf>
    <xf numFmtId="0" fontId="5" fillId="0" borderId="17" xfId="69" applyNumberFormat="1" applyFont="1" applyBorder="1" applyAlignment="1">
      <alignment horizontal="left" wrapText="1"/>
      <protection/>
    </xf>
    <xf numFmtId="0" fontId="16" fillId="11" borderId="0" xfId="57" applyFont="1" applyFill="1" applyBorder="1" applyAlignment="1">
      <alignment horizontal="center"/>
      <protection/>
    </xf>
    <xf numFmtId="0" fontId="16" fillId="0" borderId="0" xfId="57" applyFont="1" applyFill="1" applyBorder="1" applyAlignment="1">
      <alignment wrapText="1"/>
      <protection/>
    </xf>
    <xf numFmtId="0" fontId="16" fillId="0" borderId="0" xfId="57" applyFont="1" applyFill="1" applyBorder="1" applyAlignment="1">
      <alignment horizontal="right" wrapText="1"/>
      <protection/>
    </xf>
    <xf numFmtId="0" fontId="16" fillId="0" borderId="0" xfId="57" applyBorder="1">
      <alignment/>
      <protection/>
    </xf>
    <xf numFmtId="0" fontId="16" fillId="0" borderId="0" xfId="63" applyFont="1" applyFill="1" applyBorder="1" applyAlignment="1">
      <alignment wrapText="1"/>
      <protection/>
    </xf>
    <xf numFmtId="0" fontId="29" fillId="0" borderId="0" xfId="69" applyFont="1" applyFill="1" applyBorder="1">
      <alignment/>
      <protection/>
    </xf>
    <xf numFmtId="0" fontId="0" fillId="0" borderId="0" xfId="0" applyAlignment="1">
      <alignment/>
    </xf>
    <xf numFmtId="0" fontId="11" fillId="0" borderId="0" xfId="69" applyAlignment="1">
      <alignment horizontal="left"/>
      <protection/>
    </xf>
    <xf numFmtId="0" fontId="26" fillId="0" borderId="0" xfId="69" applyFont="1" applyAlignment="1">
      <alignment horizontal="left"/>
      <protection/>
    </xf>
    <xf numFmtId="3" fontId="4" fillId="0" borderId="0" xfId="69" applyNumberFormat="1" applyFont="1" applyAlignment="1">
      <alignment horizontal="left"/>
      <protection/>
    </xf>
    <xf numFmtId="0" fontId="16" fillId="11" borderId="0" xfId="66" applyFont="1" applyFill="1" applyBorder="1" applyAlignment="1">
      <alignment horizontal="center"/>
      <protection/>
    </xf>
    <xf numFmtId="0" fontId="16" fillId="0" borderId="0" xfId="66" applyFont="1" applyFill="1" applyBorder="1" applyAlignment="1">
      <alignment wrapText="1"/>
      <protection/>
    </xf>
    <xf numFmtId="0" fontId="16" fillId="0" borderId="0" xfId="66" applyFont="1" applyFill="1" applyBorder="1" applyAlignment="1">
      <alignment horizontal="right" wrapText="1"/>
      <protection/>
    </xf>
    <xf numFmtId="0" fontId="2" fillId="5" borderId="0" xfId="69" applyFont="1" applyFill="1" applyBorder="1" applyAlignment="1">
      <alignment horizontal="left" vertical="center" wrapText="1"/>
      <protection/>
    </xf>
    <xf numFmtId="0" fontId="11" fillId="5" borderId="0" xfId="69" applyFill="1" applyAlignment="1">
      <alignment vertical="center"/>
      <protection/>
    </xf>
    <xf numFmtId="0" fontId="45" fillId="0" borderId="0" xfId="69" applyFont="1" applyBorder="1" applyAlignment="1">
      <alignment horizontal="left"/>
      <protection/>
    </xf>
    <xf numFmtId="0" fontId="19" fillId="0" borderId="0" xfId="44" applyBorder="1" applyAlignment="1">
      <alignment horizontal="left" indent="5"/>
    </xf>
    <xf numFmtId="0" fontId="42" fillId="0" borderId="0" xfId="69" applyFont="1" applyBorder="1" applyAlignment="1">
      <alignment horizontal="left"/>
      <protection/>
    </xf>
    <xf numFmtId="0" fontId="43" fillId="0" borderId="0" xfId="69" applyFont="1" applyBorder="1" applyAlignment="1">
      <alignment horizontal="right" wrapText="1"/>
      <protection/>
    </xf>
    <xf numFmtId="0" fontId="44" fillId="0" borderId="0" xfId="69" applyFont="1" applyFill="1" applyBorder="1" applyAlignment="1">
      <alignment horizontal="right"/>
      <protection/>
    </xf>
    <xf numFmtId="0" fontId="44" fillId="0" borderId="0" xfId="69" applyFont="1" applyFill="1" applyBorder="1" applyAlignment="1">
      <alignment horizontal="left"/>
      <protection/>
    </xf>
    <xf numFmtId="3" fontId="44" fillId="0" borderId="0" xfId="69" applyNumberFormat="1" applyFont="1" applyFill="1" applyBorder="1" applyAlignment="1">
      <alignment horizontal="right"/>
      <protection/>
    </xf>
    <xf numFmtId="0" fontId="45" fillId="0" borderId="0" xfId="69" applyFont="1" applyFill="1" applyBorder="1">
      <alignment/>
      <protection/>
    </xf>
    <xf numFmtId="0" fontId="45" fillId="0" borderId="0" xfId="69" applyFont="1" applyFill="1" applyBorder="1" applyAlignment="1">
      <alignment horizontal="left" indent="2"/>
      <protection/>
    </xf>
    <xf numFmtId="0" fontId="42" fillId="10" borderId="0" xfId="69" applyFont="1" applyFill="1" applyBorder="1" applyAlignment="1">
      <alignment horizontal="left"/>
      <protection/>
    </xf>
    <xf numFmtId="3" fontId="42" fillId="10" borderId="0" xfId="69" applyNumberFormat="1" applyFont="1" applyFill="1" applyBorder="1" applyAlignment="1">
      <alignment horizontal="right"/>
      <protection/>
    </xf>
    <xf numFmtId="0" fontId="45" fillId="0" borderId="0" xfId="69" applyFont="1" applyBorder="1">
      <alignment/>
      <protection/>
    </xf>
    <xf numFmtId="0" fontId="43" fillId="0" borderId="0" xfId="69" applyFont="1" applyBorder="1" applyAlignment="1">
      <alignment horizontal="left"/>
      <protection/>
    </xf>
    <xf numFmtId="0" fontId="43" fillId="0" borderId="0" xfId="69" applyFont="1" applyBorder="1" applyAlignment="1">
      <alignment horizontal="right"/>
      <protection/>
    </xf>
    <xf numFmtId="0" fontId="42" fillId="0" borderId="0" xfId="69" applyFont="1" applyBorder="1" applyAlignment="1">
      <alignment horizontal="left"/>
      <protection/>
    </xf>
    <xf numFmtId="0" fontId="42" fillId="0" borderId="0" xfId="69" applyFont="1" applyBorder="1" applyAlignment="1">
      <alignment horizontal="right"/>
      <protection/>
    </xf>
    <xf numFmtId="0" fontId="46" fillId="0" borderId="0" xfId="69" applyFont="1" applyBorder="1" applyAlignment="1">
      <alignment horizontal="left"/>
      <protection/>
    </xf>
    <xf numFmtId="0" fontId="46" fillId="0" borderId="0" xfId="69" applyFont="1" applyBorder="1">
      <alignment/>
      <protection/>
    </xf>
    <xf numFmtId="0" fontId="42" fillId="0" borderId="0" xfId="69" applyFont="1" applyBorder="1" applyAlignment="1">
      <alignment/>
      <protection/>
    </xf>
    <xf numFmtId="0" fontId="45" fillId="0" borderId="0" xfId="69" applyFont="1" applyBorder="1">
      <alignment/>
      <protection/>
    </xf>
    <xf numFmtId="0" fontId="44" fillId="0" borderId="0" xfId="69" applyFont="1" applyFill="1" applyBorder="1" applyAlignment="1">
      <alignment horizontal="left" indent="5"/>
      <protection/>
    </xf>
    <xf numFmtId="0" fontId="44" fillId="0" borderId="0" xfId="69" applyFont="1" applyBorder="1" applyAlignment="1">
      <alignment horizontal="left" indent="2"/>
      <protection/>
    </xf>
    <xf numFmtId="0" fontId="44" fillId="0" borderId="0" xfId="69" applyFont="1" applyBorder="1" applyAlignment="1">
      <alignment horizontal="left" indent="4"/>
      <protection/>
    </xf>
    <xf numFmtId="0" fontId="28" fillId="0" borderId="0" xfId="69" applyFont="1" applyAlignment="1">
      <alignment horizontal="left" wrapText="1"/>
      <protection/>
    </xf>
    <xf numFmtId="0" fontId="36" fillId="0" borderId="18" xfId="69" applyFont="1" applyBorder="1" applyAlignment="1">
      <alignment horizontal="left"/>
      <protection/>
    </xf>
    <xf numFmtId="0" fontId="37" fillId="0" borderId="16" xfId="69" applyFont="1" applyBorder="1" applyAlignment="1">
      <alignment horizontal="left" vertical="center" wrapText="1" indent="3"/>
      <protection/>
    </xf>
    <xf numFmtId="0" fontId="40" fillId="0" borderId="0" xfId="69" applyFont="1" applyBorder="1" applyAlignment="1">
      <alignment horizontal="left" vertical="center" wrapText="1" indent="3"/>
      <protection/>
    </xf>
    <xf numFmtId="0" fontId="37" fillId="0" borderId="0" xfId="69" applyFont="1" applyBorder="1" applyAlignment="1">
      <alignment horizontal="left" vertical="center" wrapText="1" indent="3"/>
      <protection/>
    </xf>
    <xf numFmtId="0" fontId="41" fillId="5" borderId="19" xfId="69" applyFont="1" applyFill="1" applyBorder="1" applyAlignment="1">
      <alignment horizontal="left"/>
      <protection/>
    </xf>
    <xf numFmtId="0" fontId="37" fillId="5" borderId="16" xfId="69" applyFont="1" applyFill="1" applyBorder="1" applyAlignment="1">
      <alignment horizontal="left" vertical="center" wrapText="1"/>
      <protection/>
    </xf>
    <xf numFmtId="0" fontId="37" fillId="5" borderId="0" xfId="69" applyFont="1" applyFill="1" applyBorder="1" applyAlignment="1">
      <alignment horizontal="left" vertical="center" wrapText="1"/>
      <protection/>
    </xf>
    <xf numFmtId="0" fontId="40" fillId="0" borderId="0" xfId="69" applyFont="1" applyBorder="1" applyAlignment="1">
      <alignment vertical="center" wrapText="1"/>
      <protection/>
    </xf>
    <xf numFmtId="0" fontId="11" fillId="0" borderId="0" xfId="69" applyFont="1" applyBorder="1" applyAlignment="1">
      <alignment horizontal="left" wrapText="1"/>
      <protection/>
    </xf>
    <xf numFmtId="0" fontId="0" fillId="0" borderId="0" xfId="0" applyAlignment="1">
      <alignment wrapText="1"/>
    </xf>
    <xf numFmtId="0" fontId="11" fillId="0" borderId="0" xfId="0" applyFont="1" applyAlignment="1">
      <alignment vertical="center" wrapText="1"/>
    </xf>
    <xf numFmtId="0" fontId="0" fillId="0" borderId="0" xfId="0" applyAlignment="1">
      <alignment vertical="center" wrapText="1"/>
    </xf>
    <xf numFmtId="0" fontId="11" fillId="0" borderId="0" xfId="44" applyFont="1" applyBorder="1" applyAlignment="1">
      <alignment horizontal="left" wrapText="1"/>
    </xf>
    <xf numFmtId="0" fontId="11" fillId="0" borderId="0" xfId="0" applyFont="1" applyAlignment="1">
      <alignment wrapText="1"/>
    </xf>
    <xf numFmtId="0" fontId="2" fillId="0" borderId="0" xfId="69" applyFont="1" applyBorder="1" applyAlignment="1">
      <alignment horizontal="left" wrapText="1"/>
      <protection/>
    </xf>
    <xf numFmtId="0" fontId="5" fillId="0" borderId="17" xfId="69" applyNumberFormat="1" applyFont="1" applyBorder="1" applyAlignment="1">
      <alignment horizontal="left" wrapText="1"/>
      <protection/>
    </xf>
  </cellXfs>
  <cellStyles count="70">
    <cellStyle name="Normal" xfId="0"/>
    <cellStyle name="02 Explicaciones" xfId="15"/>
    <cellStyle name="1 Título" xfId="16"/>
    <cellStyle name="2 Subtítulo. Estado d la información" xfId="17"/>
    <cellStyle name="3 Unidad" xfId="18"/>
    <cellStyle name="4 Peine horizontal (1º o único)" xfId="19"/>
    <cellStyle name="4 Peine horizontal (2º nivel)" xfId="20"/>
    <cellStyle name="5 Peine vertical" xfId="21"/>
    <cellStyle name="6 Matriz d datos" xfId="22"/>
    <cellStyle name="7 Notas y fuente" xfId="23"/>
    <cellStyle name="8 Continúa-Viene" xfId="24"/>
    <cellStyle name="bin" xfId="25"/>
    <cellStyle name="cell" xfId="26"/>
    <cellStyle name="Code additions" xfId="27"/>
    <cellStyle name="Col&amp;RowHeadings" xfId="28"/>
    <cellStyle name="ColCodes" xfId="29"/>
    <cellStyle name="column" xfId="30"/>
    <cellStyle name="Comma [0]_FINANCE1" xfId="31"/>
    <cellStyle name="Comma_FINANCE1" xfId="32"/>
    <cellStyle name="Currency [0]_ENRL1" xfId="33"/>
    <cellStyle name="Currency_ENRL1" xfId="34"/>
    <cellStyle name="DataEntryCells" xfId="35"/>
    <cellStyle name="Didier" xfId="36"/>
    <cellStyle name="Didier - Title" xfId="37"/>
    <cellStyle name="Didier subtitles" xfId="38"/>
    <cellStyle name="Euro" xfId="39"/>
    <cellStyle name="formula" xfId="40"/>
    <cellStyle name="gap" xfId="41"/>
    <cellStyle name="Grey_background" xfId="42"/>
    <cellStyle name="GreyBackground" xfId="43"/>
    <cellStyle name="Hyperlink" xfId="44"/>
    <cellStyle name="Followed Hyperlink" xfId="45"/>
    <cellStyle name="isced" xfId="46"/>
    <cellStyle name="ISCED Titles" xfId="47"/>
    <cellStyle name="level1a" xfId="48"/>
    <cellStyle name="level2" xfId="49"/>
    <cellStyle name="level2a" xfId="50"/>
    <cellStyle name="level3" xfId="51"/>
    <cellStyle name="Line titles-Rows" xfId="52"/>
    <cellStyle name="Comma" xfId="53"/>
    <cellStyle name="Comma [0]" xfId="54"/>
    <cellStyle name="Currency" xfId="55"/>
    <cellStyle name="Currency [0]" xfId="56"/>
    <cellStyle name="Normal_1" xfId="57"/>
    <cellStyle name="Normal_10" xfId="58"/>
    <cellStyle name="Normal_10-BecasCATiponounivTotal" xfId="59"/>
    <cellStyle name="Normal_11" xfId="60"/>
    <cellStyle name="Normal_12" xfId="61"/>
    <cellStyle name="Normal_2" xfId="62"/>
    <cellStyle name="Normal_3" xfId="63"/>
    <cellStyle name="Normal_4" xfId="64"/>
    <cellStyle name="Normal_7" xfId="65"/>
    <cellStyle name="Normal_8" xfId="66"/>
    <cellStyle name="Normal_9" xfId="67"/>
    <cellStyle name="Normal_a" xfId="68"/>
    <cellStyle name="Normal_edad_modelo" xfId="69"/>
    <cellStyle name="Pie de tabla" xfId="70"/>
    <cellStyle name="Percent" xfId="71"/>
    <cellStyle name="Punto0" xfId="72"/>
    <cellStyle name="row" xfId="73"/>
    <cellStyle name="RowCodes" xfId="74"/>
    <cellStyle name="Row-Col Headings" xfId="75"/>
    <cellStyle name="RowTitles" xfId="76"/>
    <cellStyle name="RowTitles-Col2" xfId="77"/>
    <cellStyle name="RowTitles-Detail" xfId="78"/>
    <cellStyle name="Sub-titles" xfId="79"/>
    <cellStyle name="Sub-titles Cols" xfId="80"/>
    <cellStyle name="Sub-titles rows" xfId="81"/>
    <cellStyle name="title1" xfId="82"/>
    <cellStyle name="Titles" xfId="83"/>
  </cellStyles>
  <colors>
    <indexedColors>
      <rgbColor rgb="00000000"/>
      <rgbColor rgb="00FFFFFF"/>
      <rgbColor rgb="00FF0000"/>
      <rgbColor rgb="0000FF00"/>
      <rgbColor rgb="000000FF"/>
      <rgbColor rgb="00FFFF00"/>
      <rgbColor rgb="00FF00FF"/>
      <rgbColor rgb="0000FFFF"/>
      <rgbColor rgb="0057192A"/>
      <rgbColor rgb="00FFFFFF"/>
      <rgbColor rgb="0098727D"/>
      <rgbColor rgb="00FFCD99"/>
      <rgbColor rgb="0077A4EA"/>
      <rgbColor rgb="00F6B2B1"/>
      <rgbColor rgb="00BCA4AB"/>
      <rgbColor rgb="00ADBAD0"/>
      <rgbColor rgb="00733F4D"/>
      <rgbColor rgb="00FF962A"/>
      <rgbColor rgb="005B92E6"/>
      <rgbColor rgb="00ED5C5A"/>
      <rgbColor rgb="0098A46F"/>
      <rgbColor rgb="00526D9C"/>
      <rgbColor rgb="00C0C0C0"/>
      <rgbColor rgb="004B4B4B"/>
      <rgbColor rgb="00FDD669"/>
      <rgbColor rgb="00FFB263"/>
      <rgbColor rgb="00FF8100"/>
      <rgbColor rgb="00AA2B4A"/>
      <rgbColor rgb="00733F4D"/>
      <rgbColor rgb="0098727D"/>
      <rgbColor rgb="00BCA4AB"/>
      <rgbColor rgb="00C0C0C0"/>
      <rgbColor rgb="00FDD669"/>
      <rgbColor rgb="00FFB263"/>
      <rgbColor rgb="00FF8100"/>
      <rgbColor rgb="00AA2B4A"/>
      <rgbColor rgb="00733F4D"/>
      <rgbColor rgb="0098727D"/>
      <rgbColor rgb="00BCA4AB"/>
      <rgbColor rgb="00C0C0C0"/>
      <rgbColor rgb="00BED4F5"/>
      <rgbColor rgb="00DDE2EB"/>
      <rgbColor rgb="00FFE9D3"/>
      <rgbColor rgb="00FBDEDE"/>
      <rgbColor rgb="00E3EDFB"/>
      <rgbColor rgb="00E3D8DB"/>
      <rgbColor rgb="00E3E6D7"/>
      <rgbColor rgb="00F1DBE0"/>
      <rgbColor rgb="009BBDF0"/>
      <rgbColor rgb="008194B7"/>
      <rgbColor rgb="00F28886"/>
      <rgbColor rgb="00DDABB7"/>
      <rgbColor rgb="00CB7D90"/>
      <rgbColor rgb="00B84E68"/>
      <rgbColor rgb="0073833B"/>
      <rgbColor rgb="00808080"/>
      <rgbColor rgb="002F4F88"/>
      <rgbColor rgb="00FFB263"/>
      <rgbColor rgb="00FF8100"/>
      <rgbColor rgb="00E93C3A"/>
      <rgbColor rgb="00AA2B4A"/>
      <rgbColor rgb="00BCC4A2"/>
      <rgbColor rgb="00576B14"/>
      <rgbColor rgb="0001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externalLink" Target="externalLinks/externalLink10.xml" /><Relationship Id="rId25" Type="http://schemas.openxmlformats.org/officeDocument/2006/relationships/externalLink" Target="externalLinks/externalLink11.xml" /><Relationship Id="rId26" Type="http://schemas.openxmlformats.org/officeDocument/2006/relationships/externalLink" Target="externalLinks/externalLink12.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Distribución de la población con discapacidad de 16 y más años según nivel de estudios terminado. Aragón.</a:t>
            </a:r>
          </a:p>
        </c:rich>
      </c:tx>
      <c:layout>
        <c:manualLayout>
          <c:xMode val="factor"/>
          <c:yMode val="factor"/>
          <c:x val="0.065"/>
          <c:y val="0.01375"/>
        </c:manualLayout>
      </c:layout>
      <c:spPr>
        <a:noFill/>
        <a:ln>
          <a:noFill/>
        </a:ln>
      </c:spPr>
    </c:title>
    <c:plotArea>
      <c:layout>
        <c:manualLayout>
          <c:xMode val="edge"/>
          <c:yMode val="edge"/>
          <c:x val="0.02725"/>
          <c:y val="0.2225"/>
          <c:w val="0.9025"/>
          <c:h val="0.761"/>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1!$F$21:$F$28</c:f>
              <c:strCache/>
            </c:strRef>
          </c:cat>
          <c:val>
            <c:numRef>
              <c:f>1!$H$21:$H$28</c:f>
              <c:numCache/>
            </c:numRef>
          </c:val>
        </c:ser>
        <c:axId val="8194280"/>
        <c:axId val="6639657"/>
      </c:barChart>
      <c:catAx>
        <c:axId val="8194280"/>
        <c:scaling>
          <c:orientation val="maxMin"/>
        </c:scaling>
        <c:axPos val="l"/>
        <c:delete val="0"/>
        <c:numFmt formatCode="General" sourceLinked="1"/>
        <c:majorTickMark val="out"/>
        <c:minorTickMark val="none"/>
        <c:tickLblPos val="nextTo"/>
        <c:crossAx val="6639657"/>
        <c:crosses val="autoZero"/>
        <c:auto val="1"/>
        <c:lblOffset val="100"/>
        <c:tickLblSkip val="1"/>
        <c:noMultiLvlLbl val="0"/>
      </c:catAx>
      <c:valAx>
        <c:axId val="6639657"/>
        <c:scaling>
          <c:orientation val="minMax"/>
        </c:scaling>
        <c:axPos val="t"/>
        <c:majorGridlines>
          <c:spPr>
            <a:ln w="3175">
              <a:solidFill>
                <a:srgbClr val="FFFFFF"/>
              </a:solidFill>
            </a:ln>
          </c:spPr>
        </c:majorGridlines>
        <c:delete val="1"/>
        <c:majorTickMark val="out"/>
        <c:minorTickMark val="none"/>
        <c:tickLblPos val="nextTo"/>
        <c:crossAx val="8194280"/>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cada tipo de discapacidad que no sabe leer y escribir o no tiene completa la E. Primaria. Aragón.</a:t>
            </a:r>
          </a:p>
        </c:rich>
      </c:tx>
      <c:layout>
        <c:manualLayout>
          <c:xMode val="factor"/>
          <c:yMode val="factor"/>
          <c:x val="-0.05475"/>
          <c:y val="-0.019"/>
        </c:manualLayout>
      </c:layout>
      <c:spPr>
        <a:noFill/>
        <a:ln>
          <a:noFill/>
        </a:ln>
      </c:spPr>
    </c:title>
    <c:plotArea>
      <c:layout>
        <c:manualLayout>
          <c:xMode val="edge"/>
          <c:yMode val="edge"/>
          <c:x val="0.0265"/>
          <c:y val="0.19775"/>
          <c:w val="0.90525"/>
          <c:h val="0.7795"/>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FDD669"/>
              </a:solidFill>
              <a:ln w="25400">
                <a:solidFill>
                  <a:srgbClr val="FFB263"/>
                </a:solidFill>
              </a:ln>
            </c:spPr>
          </c:dPt>
          <c:dLbls>
            <c:dLbl>
              <c:idx val="1"/>
              <c:txPr>
                <a:bodyPr vert="horz" rot="0" anchor="ctr"/>
                <a:lstStyle/>
                <a:p>
                  <a:pPr algn="ctr">
                    <a:defRPr lang="en-US" cap="none" sz="7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4!$U$17:$U$24</c:f>
              <c:strCache/>
            </c:strRef>
          </c:cat>
          <c:val>
            <c:numRef>
              <c:f>4!$V$17:$V$24</c:f>
              <c:numCache/>
            </c:numRef>
          </c:val>
        </c:ser>
        <c:axId val="59756914"/>
        <c:axId val="941315"/>
      </c:barChart>
      <c:catAx>
        <c:axId val="59756914"/>
        <c:scaling>
          <c:orientation val="maxMin"/>
        </c:scaling>
        <c:axPos val="l"/>
        <c:delete val="0"/>
        <c:numFmt formatCode="General" sourceLinked="1"/>
        <c:majorTickMark val="out"/>
        <c:minorTickMark val="none"/>
        <c:tickLblPos val="nextTo"/>
        <c:crossAx val="941315"/>
        <c:crosses val="autoZero"/>
        <c:auto val="1"/>
        <c:lblOffset val="100"/>
        <c:tickLblSkip val="1"/>
        <c:noMultiLvlLbl val="0"/>
      </c:catAx>
      <c:valAx>
        <c:axId val="941315"/>
        <c:scaling>
          <c:orientation val="minMax"/>
          <c:max val="0.75"/>
          <c:min val="0"/>
        </c:scaling>
        <c:axPos val="t"/>
        <c:majorGridlines>
          <c:spPr>
            <a:ln w="3175">
              <a:solidFill>
                <a:srgbClr val="FFFFFF"/>
              </a:solidFill>
            </a:ln>
          </c:spPr>
        </c:majorGridlines>
        <c:delete val="1"/>
        <c:majorTickMark val="out"/>
        <c:minorTickMark val="none"/>
        <c:tickLblPos val="nextTo"/>
        <c:crossAx val="59756914"/>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cada tipo de discapacidad que tiene completa la E. Primaria. Aragón.</a:t>
            </a:r>
          </a:p>
        </c:rich>
      </c:tx>
      <c:layout>
        <c:manualLayout>
          <c:xMode val="factor"/>
          <c:yMode val="factor"/>
          <c:x val="-0.05475"/>
          <c:y val="-0.019"/>
        </c:manualLayout>
      </c:layout>
      <c:spPr>
        <a:noFill/>
        <a:ln>
          <a:noFill/>
        </a:ln>
      </c:spPr>
    </c:title>
    <c:plotArea>
      <c:layout>
        <c:manualLayout>
          <c:xMode val="edge"/>
          <c:yMode val="edge"/>
          <c:x val="0.0265"/>
          <c:y val="0.2005"/>
          <c:w val="0.90525"/>
          <c:h val="0.777"/>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FDD669"/>
              </a:solidFill>
              <a:ln w="25400">
                <a:solidFill>
                  <a:srgbClr val="FFB263"/>
                </a:solidFill>
              </a:ln>
            </c:spPr>
          </c:dPt>
          <c:dLbls>
            <c:dLbl>
              <c:idx val="1"/>
              <c:txPr>
                <a:bodyPr vert="horz" rot="0" anchor="ctr"/>
                <a:lstStyle/>
                <a:p>
                  <a:pPr algn="ctr">
                    <a:defRPr lang="en-US" cap="none" sz="7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4!$U$17:$U$24</c:f>
              <c:strCache/>
            </c:strRef>
          </c:cat>
          <c:val>
            <c:numRef>
              <c:f>4!$W$17:$W$24</c:f>
              <c:numCache/>
            </c:numRef>
          </c:val>
        </c:ser>
        <c:axId val="8471836"/>
        <c:axId val="9137661"/>
      </c:barChart>
      <c:catAx>
        <c:axId val="8471836"/>
        <c:scaling>
          <c:orientation val="maxMin"/>
        </c:scaling>
        <c:axPos val="l"/>
        <c:delete val="0"/>
        <c:numFmt formatCode="General" sourceLinked="1"/>
        <c:majorTickMark val="out"/>
        <c:minorTickMark val="none"/>
        <c:tickLblPos val="nextTo"/>
        <c:crossAx val="9137661"/>
        <c:crosses val="autoZero"/>
        <c:auto val="1"/>
        <c:lblOffset val="100"/>
        <c:tickLblSkip val="1"/>
        <c:noMultiLvlLbl val="0"/>
      </c:catAx>
      <c:valAx>
        <c:axId val="9137661"/>
        <c:scaling>
          <c:orientation val="minMax"/>
          <c:max val="0.75"/>
          <c:min val="0"/>
        </c:scaling>
        <c:axPos val="t"/>
        <c:majorGridlines>
          <c:spPr>
            <a:ln w="3175">
              <a:solidFill>
                <a:srgbClr val="FFFFFF"/>
              </a:solidFill>
            </a:ln>
          </c:spPr>
        </c:majorGridlines>
        <c:delete val="1"/>
        <c:majorTickMark val="out"/>
        <c:minorTickMark val="none"/>
        <c:tickLblPos val="nextTo"/>
        <c:crossAx val="8471836"/>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cada tipo de discapacidad que tiene E. Secundaria o superior. Aragón.</a:t>
            </a:r>
          </a:p>
        </c:rich>
      </c:tx>
      <c:layout>
        <c:manualLayout>
          <c:xMode val="factor"/>
          <c:yMode val="factor"/>
          <c:x val="-0.05475"/>
          <c:y val="-0.019"/>
        </c:manualLayout>
      </c:layout>
      <c:spPr>
        <a:noFill/>
        <a:ln>
          <a:noFill/>
        </a:ln>
      </c:spPr>
    </c:title>
    <c:plotArea>
      <c:layout>
        <c:manualLayout>
          <c:xMode val="edge"/>
          <c:yMode val="edge"/>
          <c:x val="0.0265"/>
          <c:y val="0.1995"/>
          <c:w val="0.90525"/>
          <c:h val="0.778"/>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FDD669"/>
              </a:solidFill>
              <a:ln w="25400">
                <a:solidFill>
                  <a:srgbClr val="FFB263"/>
                </a:solidFill>
              </a:ln>
            </c:spPr>
          </c:dPt>
          <c:dLbls>
            <c:dLbl>
              <c:idx val="1"/>
              <c:txPr>
                <a:bodyPr vert="horz" rot="0" anchor="ctr"/>
                <a:lstStyle/>
                <a:p>
                  <a:pPr algn="ctr">
                    <a:defRPr lang="en-US" cap="none" sz="7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4!$U$17:$U$24</c:f>
              <c:strCache/>
            </c:strRef>
          </c:cat>
          <c:val>
            <c:numRef>
              <c:f>4!$X$17:$X$24</c:f>
              <c:numCache/>
            </c:numRef>
          </c:val>
        </c:ser>
        <c:axId val="15130086"/>
        <c:axId val="1953047"/>
      </c:barChart>
      <c:catAx>
        <c:axId val="15130086"/>
        <c:scaling>
          <c:orientation val="maxMin"/>
        </c:scaling>
        <c:axPos val="l"/>
        <c:delete val="0"/>
        <c:numFmt formatCode="General" sourceLinked="1"/>
        <c:majorTickMark val="out"/>
        <c:minorTickMark val="none"/>
        <c:tickLblPos val="nextTo"/>
        <c:crossAx val="1953047"/>
        <c:crosses val="autoZero"/>
        <c:auto val="1"/>
        <c:lblOffset val="100"/>
        <c:tickLblSkip val="1"/>
        <c:noMultiLvlLbl val="0"/>
      </c:catAx>
      <c:valAx>
        <c:axId val="1953047"/>
        <c:scaling>
          <c:orientation val="minMax"/>
          <c:max val="0.75"/>
          <c:min val="0"/>
        </c:scaling>
        <c:axPos val="t"/>
        <c:majorGridlines>
          <c:spPr>
            <a:ln w="3175">
              <a:solidFill>
                <a:srgbClr val="FFFFFF"/>
              </a:solidFill>
            </a:ln>
          </c:spPr>
        </c:majorGridlines>
        <c:delete val="1"/>
        <c:majorTickMark val="out"/>
        <c:minorTickMark val="none"/>
        <c:tickLblPos val="nextTo"/>
        <c:crossAx val="15130086"/>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cada tipo de discapacidad que no sabe leer y escribir o no tiene completa la E. Primaria. Aragón.</a:t>
            </a:r>
          </a:p>
        </c:rich>
      </c:tx>
      <c:layout>
        <c:manualLayout>
          <c:xMode val="factor"/>
          <c:yMode val="factor"/>
          <c:x val="-0.05475"/>
          <c:y val="-0.019"/>
        </c:manualLayout>
      </c:layout>
      <c:spPr>
        <a:noFill/>
        <a:ln>
          <a:noFill/>
        </a:ln>
      </c:spPr>
    </c:title>
    <c:plotArea>
      <c:layout>
        <c:manualLayout>
          <c:xMode val="edge"/>
          <c:yMode val="edge"/>
          <c:x val="0.0265"/>
          <c:y val="0.19775"/>
          <c:w val="0.90525"/>
          <c:h val="0.7795"/>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FDD669"/>
              </a:solidFill>
              <a:ln w="25400">
                <a:solidFill>
                  <a:srgbClr val="FFB263"/>
                </a:solidFill>
              </a:ln>
            </c:spPr>
          </c:dPt>
          <c:dLbls>
            <c:dLbl>
              <c:idx val="1"/>
              <c:txPr>
                <a:bodyPr vert="horz" rot="0" anchor="ctr"/>
                <a:lstStyle/>
                <a:p>
                  <a:pPr algn="ctr">
                    <a:defRPr lang="en-US" cap="none" sz="7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5!$U$17:$U$24</c:f>
              <c:strCache/>
            </c:strRef>
          </c:cat>
          <c:val>
            <c:numRef>
              <c:f>5!$V$17:$V$24</c:f>
              <c:numCache/>
            </c:numRef>
          </c:val>
        </c:ser>
        <c:axId val="17577424"/>
        <c:axId val="23979089"/>
      </c:barChart>
      <c:catAx>
        <c:axId val="17577424"/>
        <c:scaling>
          <c:orientation val="maxMin"/>
        </c:scaling>
        <c:axPos val="l"/>
        <c:delete val="0"/>
        <c:numFmt formatCode="General" sourceLinked="1"/>
        <c:majorTickMark val="out"/>
        <c:minorTickMark val="none"/>
        <c:tickLblPos val="nextTo"/>
        <c:crossAx val="23979089"/>
        <c:crosses val="autoZero"/>
        <c:auto val="1"/>
        <c:lblOffset val="100"/>
        <c:tickLblSkip val="1"/>
        <c:noMultiLvlLbl val="0"/>
      </c:catAx>
      <c:valAx>
        <c:axId val="23979089"/>
        <c:scaling>
          <c:orientation val="minMax"/>
          <c:max val="0.75"/>
          <c:min val="0"/>
        </c:scaling>
        <c:axPos val="t"/>
        <c:majorGridlines>
          <c:spPr>
            <a:ln w="3175">
              <a:solidFill>
                <a:srgbClr val="FFFFFF"/>
              </a:solidFill>
            </a:ln>
          </c:spPr>
        </c:majorGridlines>
        <c:delete val="1"/>
        <c:majorTickMark val="out"/>
        <c:minorTickMark val="none"/>
        <c:tickLblPos val="nextTo"/>
        <c:crossAx val="17577424"/>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cada tipo de discapacidad que tiene completa la E. Primaria. Aragón.</a:t>
            </a:r>
          </a:p>
        </c:rich>
      </c:tx>
      <c:layout>
        <c:manualLayout>
          <c:xMode val="factor"/>
          <c:yMode val="factor"/>
          <c:x val="-0.05475"/>
          <c:y val="-0.019"/>
        </c:manualLayout>
      </c:layout>
      <c:spPr>
        <a:noFill/>
        <a:ln>
          <a:noFill/>
        </a:ln>
      </c:spPr>
    </c:title>
    <c:plotArea>
      <c:layout>
        <c:manualLayout>
          <c:xMode val="edge"/>
          <c:yMode val="edge"/>
          <c:x val="0.0265"/>
          <c:y val="0.2005"/>
          <c:w val="0.90525"/>
          <c:h val="0.777"/>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FDD669"/>
              </a:solidFill>
              <a:ln w="25400">
                <a:solidFill>
                  <a:srgbClr val="FFB263"/>
                </a:solidFill>
              </a:ln>
            </c:spPr>
          </c:dPt>
          <c:dLbls>
            <c:dLbl>
              <c:idx val="1"/>
              <c:txPr>
                <a:bodyPr vert="horz" rot="0" anchor="ctr"/>
                <a:lstStyle/>
                <a:p>
                  <a:pPr algn="ctr">
                    <a:defRPr lang="en-US" cap="none" sz="7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5!$U$17:$U$24</c:f>
              <c:strCache/>
            </c:strRef>
          </c:cat>
          <c:val>
            <c:numRef>
              <c:f>5!$W$17:$W$24</c:f>
              <c:numCache/>
            </c:numRef>
          </c:val>
        </c:ser>
        <c:axId val="14485210"/>
        <c:axId val="63258027"/>
      </c:barChart>
      <c:catAx>
        <c:axId val="14485210"/>
        <c:scaling>
          <c:orientation val="maxMin"/>
        </c:scaling>
        <c:axPos val="l"/>
        <c:delete val="0"/>
        <c:numFmt formatCode="General" sourceLinked="1"/>
        <c:majorTickMark val="out"/>
        <c:minorTickMark val="none"/>
        <c:tickLblPos val="nextTo"/>
        <c:crossAx val="63258027"/>
        <c:crosses val="autoZero"/>
        <c:auto val="1"/>
        <c:lblOffset val="100"/>
        <c:tickLblSkip val="1"/>
        <c:noMultiLvlLbl val="0"/>
      </c:catAx>
      <c:valAx>
        <c:axId val="63258027"/>
        <c:scaling>
          <c:orientation val="minMax"/>
          <c:max val="0.75"/>
          <c:min val="0"/>
        </c:scaling>
        <c:axPos val="t"/>
        <c:majorGridlines>
          <c:spPr>
            <a:ln w="3175">
              <a:solidFill>
                <a:srgbClr val="FFFFFF"/>
              </a:solidFill>
            </a:ln>
          </c:spPr>
        </c:majorGridlines>
        <c:delete val="1"/>
        <c:majorTickMark val="out"/>
        <c:minorTickMark val="none"/>
        <c:tickLblPos val="nextTo"/>
        <c:crossAx val="14485210"/>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población con cada tipo de discapacidad que tiene E. Secundaria o superior. Aragón.</a:t>
            </a:r>
          </a:p>
        </c:rich>
      </c:tx>
      <c:layout>
        <c:manualLayout>
          <c:xMode val="factor"/>
          <c:yMode val="factor"/>
          <c:x val="-0.05475"/>
          <c:y val="-0.019"/>
        </c:manualLayout>
      </c:layout>
      <c:spPr>
        <a:noFill/>
        <a:ln>
          <a:noFill/>
        </a:ln>
      </c:spPr>
    </c:title>
    <c:plotArea>
      <c:layout>
        <c:manualLayout>
          <c:xMode val="edge"/>
          <c:yMode val="edge"/>
          <c:x val="0.0265"/>
          <c:y val="0.1995"/>
          <c:w val="0.90525"/>
          <c:h val="0.778"/>
        </c:manualLayout>
      </c:layout>
      <c:barChart>
        <c:barDir val="bar"/>
        <c:grouping val="clustered"/>
        <c:varyColors val="0"/>
        <c:ser>
          <c:idx val="0"/>
          <c:order val="0"/>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FDD669"/>
              </a:solidFill>
              <a:ln w="25400">
                <a:solidFill>
                  <a:srgbClr val="FFB263"/>
                </a:solidFill>
              </a:ln>
            </c:spPr>
          </c:dPt>
          <c:dLbls>
            <c:dLbl>
              <c:idx val="1"/>
              <c:txPr>
                <a:bodyPr vert="horz" rot="0" anchor="ctr"/>
                <a:lstStyle/>
                <a:p>
                  <a:pPr algn="ctr">
                    <a:defRPr lang="en-US" cap="none" sz="700" b="0"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5!$U$17:$U$24</c:f>
              <c:strCache/>
            </c:strRef>
          </c:cat>
          <c:val>
            <c:numRef>
              <c:f>5!$X$17:$X$24</c:f>
              <c:numCache/>
            </c:numRef>
          </c:val>
        </c:ser>
        <c:axId val="32451332"/>
        <c:axId val="23626533"/>
      </c:barChart>
      <c:catAx>
        <c:axId val="32451332"/>
        <c:scaling>
          <c:orientation val="maxMin"/>
        </c:scaling>
        <c:axPos val="l"/>
        <c:delete val="0"/>
        <c:numFmt formatCode="General" sourceLinked="1"/>
        <c:majorTickMark val="out"/>
        <c:minorTickMark val="none"/>
        <c:tickLblPos val="nextTo"/>
        <c:crossAx val="23626533"/>
        <c:crosses val="autoZero"/>
        <c:auto val="1"/>
        <c:lblOffset val="100"/>
        <c:tickLblSkip val="1"/>
        <c:noMultiLvlLbl val="0"/>
      </c:catAx>
      <c:valAx>
        <c:axId val="23626533"/>
        <c:scaling>
          <c:orientation val="minMax"/>
          <c:max val="0.75"/>
          <c:min val="0"/>
        </c:scaling>
        <c:axPos val="t"/>
        <c:majorGridlines>
          <c:spPr>
            <a:ln w="3175">
              <a:solidFill>
                <a:srgbClr val="FFFFFF"/>
              </a:solidFill>
            </a:ln>
          </c:spPr>
        </c:majorGridlines>
        <c:delete val="1"/>
        <c:majorTickMark val="out"/>
        <c:minorTickMark val="none"/>
        <c:tickLblPos val="nextTo"/>
        <c:crossAx val="32451332"/>
        <c:crossesAt val="1"/>
        <c:crossBetween val="between"/>
        <c:dispUnits/>
      </c:valAx>
      <c:spPr>
        <a:solidFill>
          <a:srgbClr val="FFE9D3"/>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la población con discapacidad de 16 y más años que ha hecho algún curso de formación ocupacional en los últimos 5 años según sexo. </a:t>
            </a:r>
          </a:p>
        </c:rich>
      </c:tx>
      <c:layout>
        <c:manualLayout>
          <c:xMode val="factor"/>
          <c:yMode val="factor"/>
          <c:x val="-0.003"/>
          <c:y val="0.037"/>
        </c:manualLayout>
      </c:layout>
      <c:spPr>
        <a:noFill/>
        <a:ln>
          <a:noFill/>
        </a:ln>
      </c:spPr>
    </c:title>
    <c:plotArea>
      <c:layout>
        <c:manualLayout>
          <c:xMode val="edge"/>
          <c:yMode val="edge"/>
          <c:x val="0.0395"/>
          <c:y val="0.198"/>
          <c:w val="0.85225"/>
          <c:h val="0.6545"/>
        </c:manualLayout>
      </c:layout>
      <c:barChart>
        <c:barDir val="bar"/>
        <c:grouping val="clustered"/>
        <c:varyColors val="0"/>
        <c:ser>
          <c:idx val="0"/>
          <c:order val="0"/>
          <c:tx>
            <c:strRef>
              <c:f>6!$H$16</c:f>
              <c:strCache>
                <c:ptCount val="1"/>
                <c:pt idx="0">
                  <c:v>Aragón </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6!$G$17:$G$18</c:f>
              <c:strCache/>
            </c:strRef>
          </c:cat>
          <c:val>
            <c:numRef>
              <c:f>6!$H$17:$H$18</c:f>
              <c:numCache/>
            </c:numRef>
          </c:val>
        </c:ser>
        <c:ser>
          <c:idx val="1"/>
          <c:order val="1"/>
          <c:tx>
            <c:strRef>
              <c:f>6!$I$16</c:f>
              <c:strCache>
                <c:ptCount val="1"/>
                <c:pt idx="0">
                  <c:v>Huesca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6!$G$17:$G$18</c:f>
              <c:strCache/>
            </c:strRef>
          </c:cat>
          <c:val>
            <c:numRef>
              <c:f>6!$I$17:$I$18</c:f>
              <c:numCache/>
            </c:numRef>
          </c:val>
        </c:ser>
        <c:ser>
          <c:idx val="2"/>
          <c:order val="2"/>
          <c:tx>
            <c:strRef>
              <c:f>6!$J$16</c:f>
              <c:strCache>
                <c:ptCount val="1"/>
                <c:pt idx="0">
                  <c:v>Teruel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6!$G$17:$G$18</c:f>
              <c:strCache/>
            </c:strRef>
          </c:cat>
          <c:val>
            <c:numRef>
              <c:f>6!$J$17:$J$18</c:f>
              <c:numCache/>
            </c:numRef>
          </c:val>
        </c:ser>
        <c:ser>
          <c:idx val="3"/>
          <c:order val="3"/>
          <c:tx>
            <c:strRef>
              <c:f>6!$K$16</c:f>
              <c:strCache>
                <c:ptCount val="1"/>
                <c:pt idx="0">
                  <c:v>Zaragoza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6!$G$17:$G$18</c:f>
              <c:strCache/>
            </c:strRef>
          </c:cat>
          <c:val>
            <c:numRef>
              <c:f>6!$K$17:$K$18</c:f>
              <c:numCache/>
            </c:numRef>
          </c:val>
        </c:ser>
        <c:axId val="11312206"/>
        <c:axId val="34700991"/>
      </c:barChart>
      <c:catAx>
        <c:axId val="11312206"/>
        <c:scaling>
          <c:orientation val="maxMin"/>
        </c:scaling>
        <c:axPos val="l"/>
        <c:delete val="0"/>
        <c:numFmt formatCode="General" sourceLinked="1"/>
        <c:majorTickMark val="out"/>
        <c:minorTickMark val="none"/>
        <c:tickLblPos val="nextTo"/>
        <c:crossAx val="34700991"/>
        <c:crosses val="autoZero"/>
        <c:auto val="1"/>
        <c:lblOffset val="100"/>
        <c:tickLblSkip val="1"/>
        <c:noMultiLvlLbl val="0"/>
      </c:catAx>
      <c:valAx>
        <c:axId val="34700991"/>
        <c:scaling>
          <c:orientation val="minMax"/>
        </c:scaling>
        <c:axPos val="t"/>
        <c:majorGridlines>
          <c:spPr>
            <a:ln w="3175">
              <a:solidFill>
                <a:srgbClr val="FFFFFF"/>
              </a:solidFill>
            </a:ln>
          </c:spPr>
        </c:majorGridlines>
        <c:delete val="1"/>
        <c:majorTickMark val="out"/>
        <c:minorTickMark val="none"/>
        <c:tickLblPos val="nextTo"/>
        <c:crossAx val="11312206"/>
        <c:crossesAt val="1"/>
        <c:crossBetween val="between"/>
        <c:dispUnits/>
      </c:valAx>
      <c:spPr>
        <a:solidFill>
          <a:srgbClr val="FFE9D3"/>
        </a:solidFill>
        <a:ln w="3175">
          <a:noFill/>
        </a:ln>
      </c:spPr>
    </c:plotArea>
    <c:legend>
      <c:legendPos val="b"/>
      <c:layout>
        <c:manualLayout>
          <c:xMode val="edge"/>
          <c:yMode val="edge"/>
          <c:x val="0.22975"/>
          <c:y val="0.87925"/>
          <c:w val="0.6165"/>
          <c:h val="0.094"/>
        </c:manualLayout>
      </c:layout>
      <c:overlay val="0"/>
      <c:spPr>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la población con discapacidad de 16 y más años que ha hecho algún curso de formación ocupacional en los últimos 5 años según edad. </a:t>
            </a:r>
          </a:p>
        </c:rich>
      </c:tx>
      <c:layout>
        <c:manualLayout>
          <c:xMode val="factor"/>
          <c:yMode val="factor"/>
          <c:x val="-0.003"/>
          <c:y val="0.037"/>
        </c:manualLayout>
      </c:layout>
      <c:spPr>
        <a:noFill/>
        <a:ln>
          <a:noFill/>
        </a:ln>
      </c:spPr>
    </c:title>
    <c:plotArea>
      <c:layout>
        <c:manualLayout>
          <c:xMode val="edge"/>
          <c:yMode val="edge"/>
          <c:x val="0.0395"/>
          <c:y val="0.198"/>
          <c:w val="0.85225"/>
          <c:h val="0.6545"/>
        </c:manualLayout>
      </c:layout>
      <c:barChart>
        <c:barDir val="bar"/>
        <c:grouping val="clustered"/>
        <c:varyColors val="0"/>
        <c:ser>
          <c:idx val="0"/>
          <c:order val="0"/>
          <c:tx>
            <c:strRef>
              <c:f>7!$H$18</c:f>
              <c:strCache>
                <c:ptCount val="1"/>
                <c:pt idx="0">
                  <c:v>Aragón </c:v>
                </c:pt>
              </c:strCache>
            </c:strRef>
          </c:tx>
          <c:spPr>
            <a:ln w="25400">
              <a:solidFill>
                <a:srgbClr val="FFB263"/>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7!$G$19:$G$20</c:f>
              <c:strCache/>
            </c:strRef>
          </c:cat>
          <c:val>
            <c:numRef>
              <c:f>7!$H$19:$H$20</c:f>
              <c:numCache/>
            </c:numRef>
          </c:val>
        </c:ser>
        <c:ser>
          <c:idx val="1"/>
          <c:order val="1"/>
          <c:tx>
            <c:strRef>
              <c:f>7!$I$18</c:f>
              <c:strCache>
                <c:ptCount val="1"/>
                <c:pt idx="0">
                  <c:v>Huesca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7!$G$19:$G$20</c:f>
              <c:strCache/>
            </c:strRef>
          </c:cat>
          <c:val>
            <c:numRef>
              <c:f>7!$I$19:$I$20</c:f>
              <c:numCache/>
            </c:numRef>
          </c:val>
        </c:ser>
        <c:ser>
          <c:idx val="2"/>
          <c:order val="2"/>
          <c:tx>
            <c:strRef>
              <c:f>7!$J$18</c:f>
              <c:strCache>
                <c:ptCount val="1"/>
                <c:pt idx="0">
                  <c:v>Teruel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7!$G$19:$G$20</c:f>
              <c:strCache/>
            </c:strRef>
          </c:cat>
          <c:val>
            <c:numRef>
              <c:f>7!$J$19:$J$20</c:f>
              <c:numCache/>
            </c:numRef>
          </c:val>
        </c:ser>
        <c:ser>
          <c:idx val="3"/>
          <c:order val="3"/>
          <c:tx>
            <c:strRef>
              <c:f>7!$K$18</c:f>
              <c:strCache>
                <c:ptCount val="1"/>
                <c:pt idx="0">
                  <c:v>Zaragoza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700" b="0" i="0" u="none" baseline="0">
                    <a:latin typeface="Arial"/>
                    <a:ea typeface="Arial"/>
                    <a:cs typeface="Arial"/>
                  </a:defRPr>
                </a:pPr>
              </a:p>
            </c:txPr>
            <c:showLegendKey val="0"/>
            <c:showVal val="1"/>
            <c:showBubbleSize val="0"/>
            <c:showCatName val="0"/>
            <c:showSerName val="0"/>
            <c:showPercent val="0"/>
          </c:dLbls>
          <c:cat>
            <c:strRef>
              <c:f>7!$G$19:$G$20</c:f>
              <c:strCache/>
            </c:strRef>
          </c:cat>
          <c:val>
            <c:numRef>
              <c:f>7!$K$19:$K$20</c:f>
              <c:numCache/>
            </c:numRef>
          </c:val>
        </c:ser>
        <c:axId val="43873464"/>
        <c:axId val="59316857"/>
      </c:barChart>
      <c:catAx>
        <c:axId val="43873464"/>
        <c:scaling>
          <c:orientation val="maxMin"/>
        </c:scaling>
        <c:axPos val="l"/>
        <c:delete val="0"/>
        <c:numFmt formatCode="General" sourceLinked="1"/>
        <c:majorTickMark val="out"/>
        <c:minorTickMark val="none"/>
        <c:tickLblPos val="nextTo"/>
        <c:crossAx val="59316857"/>
        <c:crosses val="autoZero"/>
        <c:auto val="1"/>
        <c:lblOffset val="100"/>
        <c:tickLblSkip val="1"/>
        <c:noMultiLvlLbl val="0"/>
      </c:catAx>
      <c:valAx>
        <c:axId val="59316857"/>
        <c:scaling>
          <c:orientation val="minMax"/>
        </c:scaling>
        <c:axPos val="t"/>
        <c:majorGridlines>
          <c:spPr>
            <a:ln w="3175">
              <a:solidFill>
                <a:srgbClr val="FFFFFF"/>
              </a:solidFill>
            </a:ln>
          </c:spPr>
        </c:majorGridlines>
        <c:delete val="1"/>
        <c:majorTickMark val="out"/>
        <c:minorTickMark val="none"/>
        <c:tickLblPos val="nextTo"/>
        <c:crossAx val="43873464"/>
        <c:crossesAt val="1"/>
        <c:crossBetween val="between"/>
        <c:dispUnits/>
      </c:valAx>
      <c:spPr>
        <a:solidFill>
          <a:srgbClr val="FFE9D3"/>
        </a:solidFill>
        <a:ln w="3175">
          <a:noFill/>
        </a:ln>
      </c:spPr>
    </c:plotArea>
    <c:legend>
      <c:legendPos val="b"/>
      <c:layout>
        <c:manualLayout>
          <c:xMode val="edge"/>
          <c:yMode val="edge"/>
          <c:x val="0.236"/>
          <c:y val="0.87925"/>
          <c:w val="0.6165"/>
          <c:h val="0.094"/>
        </c:manualLayout>
      </c:layout>
      <c:overlay val="0"/>
      <c:spPr>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4</xdr:col>
      <xdr:colOff>552450</xdr:colOff>
      <xdr:row>35</xdr:row>
      <xdr:rowOff>0</xdr:rowOff>
    </xdr:to>
    <xdr:graphicFrame>
      <xdr:nvGraphicFramePr>
        <xdr:cNvPr id="1" name="Chart 2"/>
        <xdr:cNvGraphicFramePr/>
      </xdr:nvGraphicFramePr>
      <xdr:xfrm>
        <a:off x="0" y="4543425"/>
        <a:ext cx="6096000" cy="35528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2</xdr:row>
      <xdr:rowOff>9525</xdr:rowOff>
    </xdr:from>
    <xdr:to>
      <xdr:col>18</xdr:col>
      <xdr:colOff>485775</xdr:colOff>
      <xdr:row>12</xdr:row>
      <xdr:rowOff>133350</xdr:rowOff>
    </xdr:to>
    <xdr:graphicFrame>
      <xdr:nvGraphicFramePr>
        <xdr:cNvPr id="1" name="Chart 3"/>
        <xdr:cNvGraphicFramePr/>
      </xdr:nvGraphicFramePr>
      <xdr:xfrm>
        <a:off x="13058775" y="504825"/>
        <a:ext cx="6524625" cy="257175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14</xdr:row>
      <xdr:rowOff>0</xdr:rowOff>
    </xdr:from>
    <xdr:to>
      <xdr:col>18</xdr:col>
      <xdr:colOff>438150</xdr:colOff>
      <xdr:row>28</xdr:row>
      <xdr:rowOff>114300</xdr:rowOff>
    </xdr:to>
    <xdr:graphicFrame>
      <xdr:nvGraphicFramePr>
        <xdr:cNvPr id="2" name="Chart 4"/>
        <xdr:cNvGraphicFramePr/>
      </xdr:nvGraphicFramePr>
      <xdr:xfrm>
        <a:off x="13001625" y="3286125"/>
        <a:ext cx="6534150" cy="2590800"/>
      </xdr:xfrm>
      <a:graphic>
        <a:graphicData uri="http://schemas.openxmlformats.org/drawingml/2006/chart">
          <c:chart xmlns:c="http://schemas.openxmlformats.org/drawingml/2006/chart" r:id="rId2"/>
        </a:graphicData>
      </a:graphic>
    </xdr:graphicFrame>
    <xdr:clientData/>
  </xdr:twoCellAnchor>
  <xdr:twoCellAnchor>
    <xdr:from>
      <xdr:col>10</xdr:col>
      <xdr:colOff>142875</xdr:colOff>
      <xdr:row>29</xdr:row>
      <xdr:rowOff>28575</xdr:rowOff>
    </xdr:from>
    <xdr:to>
      <xdr:col>19</xdr:col>
      <xdr:colOff>47625</xdr:colOff>
      <xdr:row>44</xdr:row>
      <xdr:rowOff>19050</xdr:rowOff>
    </xdr:to>
    <xdr:graphicFrame>
      <xdr:nvGraphicFramePr>
        <xdr:cNvPr id="3" name="Chart 5"/>
        <xdr:cNvGraphicFramePr/>
      </xdr:nvGraphicFramePr>
      <xdr:xfrm>
        <a:off x="13144500" y="5962650"/>
        <a:ext cx="6543675" cy="26003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2</xdr:row>
      <xdr:rowOff>9525</xdr:rowOff>
    </xdr:from>
    <xdr:to>
      <xdr:col>18</xdr:col>
      <xdr:colOff>485775</xdr:colOff>
      <xdr:row>12</xdr:row>
      <xdr:rowOff>133350</xdr:rowOff>
    </xdr:to>
    <xdr:graphicFrame>
      <xdr:nvGraphicFramePr>
        <xdr:cNvPr id="1" name="Chart 1"/>
        <xdr:cNvGraphicFramePr/>
      </xdr:nvGraphicFramePr>
      <xdr:xfrm>
        <a:off x="13058775" y="504825"/>
        <a:ext cx="6524625" cy="257175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14</xdr:row>
      <xdr:rowOff>0</xdr:rowOff>
    </xdr:from>
    <xdr:to>
      <xdr:col>18</xdr:col>
      <xdr:colOff>438150</xdr:colOff>
      <xdr:row>28</xdr:row>
      <xdr:rowOff>114300</xdr:rowOff>
    </xdr:to>
    <xdr:graphicFrame>
      <xdr:nvGraphicFramePr>
        <xdr:cNvPr id="2" name="Chart 2"/>
        <xdr:cNvGraphicFramePr/>
      </xdr:nvGraphicFramePr>
      <xdr:xfrm>
        <a:off x="13001625" y="3286125"/>
        <a:ext cx="6534150" cy="2590800"/>
      </xdr:xfrm>
      <a:graphic>
        <a:graphicData uri="http://schemas.openxmlformats.org/drawingml/2006/chart">
          <c:chart xmlns:c="http://schemas.openxmlformats.org/drawingml/2006/chart" r:id="rId2"/>
        </a:graphicData>
      </a:graphic>
    </xdr:graphicFrame>
    <xdr:clientData/>
  </xdr:twoCellAnchor>
  <xdr:twoCellAnchor>
    <xdr:from>
      <xdr:col>10</xdr:col>
      <xdr:colOff>142875</xdr:colOff>
      <xdr:row>29</xdr:row>
      <xdr:rowOff>28575</xdr:rowOff>
    </xdr:from>
    <xdr:to>
      <xdr:col>19</xdr:col>
      <xdr:colOff>47625</xdr:colOff>
      <xdr:row>44</xdr:row>
      <xdr:rowOff>19050</xdr:rowOff>
    </xdr:to>
    <xdr:graphicFrame>
      <xdr:nvGraphicFramePr>
        <xdr:cNvPr id="3" name="Chart 3"/>
        <xdr:cNvGraphicFramePr/>
      </xdr:nvGraphicFramePr>
      <xdr:xfrm>
        <a:off x="13144500" y="5962650"/>
        <a:ext cx="6543675" cy="26003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19050</xdr:rowOff>
    </xdr:from>
    <xdr:to>
      <xdr:col>4</xdr:col>
      <xdr:colOff>800100</xdr:colOff>
      <xdr:row>30</xdr:row>
      <xdr:rowOff>76200</xdr:rowOff>
    </xdr:to>
    <xdr:graphicFrame>
      <xdr:nvGraphicFramePr>
        <xdr:cNvPr id="1" name="Chart 1"/>
        <xdr:cNvGraphicFramePr/>
      </xdr:nvGraphicFramePr>
      <xdr:xfrm>
        <a:off x="0" y="3990975"/>
        <a:ext cx="6343650" cy="2924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19050</xdr:rowOff>
    </xdr:from>
    <xdr:to>
      <xdr:col>4</xdr:col>
      <xdr:colOff>800100</xdr:colOff>
      <xdr:row>32</xdr:row>
      <xdr:rowOff>76200</xdr:rowOff>
    </xdr:to>
    <xdr:graphicFrame>
      <xdr:nvGraphicFramePr>
        <xdr:cNvPr id="1" name="Chart 1"/>
        <xdr:cNvGraphicFramePr/>
      </xdr:nvGraphicFramePr>
      <xdr:xfrm>
        <a:off x="0" y="4629150"/>
        <a:ext cx="6343650" cy="29241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2801071\actualizacio\Beatriz\Comarcas03\12%20Tarazona%20y%20El%20Moncayo\12%20Tarazona%20y%20el%20Moncayo.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WINDOWS\TEMP\0%20PUBLICACIONES%2004\DatosB&#225;sicos%2004\m%20hn%20pasado\PILAR\D.B&#225;sicos%202001\DIR_%20ELENA\Informacion%20fichas%20comarcas\carpeta%202000\triptico_comarcas98\HOJAS%20CCAAyPROV\TRIPTICO.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2801057\trabajos\WINDOWS\Escritorio\TRABAJOS\INDICADORES%20SOCIALES\Indicadores%202004\Sanidad\consumo%20antidepresivo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azucena\CONDICIONES%20VIDA\condiciones%20de%20vida%202006\publicacion2006\valores%20muestra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treetTalk\usuario@ope@MEC_ALF\LOCAL\LOTUS\LBLANCO\AES9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merino\Escritorio\Libro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USUARIOS\BALDUQUE\datos91-9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USUARIOS\MARIBEL\LOCAL\C96-97\ine98\Capa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2801057\trabajos\Mis%20documentos\EXCEL\Ptos98\Gasto98pub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zucena\CONDICIONES%20VIDA\CONDICIONES%20VIDA%20A&#209;O%202007\publicaci&#243;n%20v2\valores%20muestrale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2801057\trabajos\WINDOWS\TEMP\PILAR\D.B&#225;sicos%202001\DIR_%20ELENA\Informacion%20fichas%20comarcas\carpeta%202000\triptico_comarcas98\HOJAS%20CCAAyPROV\TRIPTICO.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WINDOWS\TEMP\0%20PUBLICACIONES%2004\DatosB&#225;sicos%2004\m%20hn%20pasado\4%20CVida%20Viv&amp;SSoc&amp;Seg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men"/>
      <sheetName val="POB1"/>
      <sheetName val="POB2"/>
      <sheetName val="POB3"/>
      <sheetName val="POB4"/>
      <sheetName val="POB5"/>
      <sheetName val="MNP"/>
      <sheetName val="auxiliares"/>
      <sheetName val="ENSEÑANZA1"/>
      <sheetName val="ENSEÑA2"/>
      <sheetName val="TURISMO"/>
      <sheetName val="IAE"/>
      <sheetName val="RENTA"/>
      <sheetName val="Territorio"/>
      <sheetName val="Espacios protegidos"/>
      <sheetName val="Explotaciones"/>
      <sheetName val="Cultivos agricolas"/>
      <sheetName val="Ganado"/>
      <sheetName val="Seguridad Social"/>
      <sheetName val="Paro 1"/>
      <sheetName val="Paro 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ntidepresivos_02"/>
      <sheetName val="Antidepresivos_03"/>
      <sheetName val="Antidepresivos_04"/>
      <sheetName val="Antidepresivos_Evolución"/>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apa"/>
      <sheetName val="1"/>
      <sheetName val="2"/>
      <sheetName val="3"/>
      <sheetName val="4"/>
      <sheetName val="5"/>
      <sheetName val="6"/>
      <sheetName val="tapa 1"/>
      <sheetName val="7"/>
      <sheetName val="8"/>
      <sheetName val="9"/>
      <sheetName val="10"/>
      <sheetName val="11"/>
      <sheetName val="12"/>
      <sheetName val="13"/>
      <sheetName val="14"/>
      <sheetName val="15"/>
      <sheetName val="tapa2 "/>
      <sheetName val="16"/>
      <sheetName val="17"/>
      <sheetName val="18"/>
      <sheetName val="tapa3"/>
      <sheetName val="1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92"/>
      <sheetName val="AE93"/>
      <sheetName val="AE94"/>
      <sheetName val="AE9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Hoja7"/>
      <sheetName val="Hoja9"/>
      <sheetName val="Hoja2"/>
      <sheetName val="Hoja6"/>
      <sheetName val="Hoja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lumnado EE"/>
      <sheetName val="unidades inf+pri+egb+ee"/>
      <sheetName val="primaria+egb(tit)"/>
      <sheetName val="infantil-tit (92)"/>
      <sheetName val="grad fp+mp"/>
      <sheetName val="tasa bruta-fp2+mp3 (92)"/>
      <sheetName val="tasa bruta-fp1+mp2 (92)"/>
      <sheetName val="poblaciones(dic92)"/>
      <sheetName val="tasa bruta-bachill (92)"/>
      <sheetName val="mp2-edad(92)"/>
      <sheetName val="promo 3ºbup(92)"/>
      <sheetName val="cou(termina) (92)"/>
      <sheetName val="be(termina) (92)"/>
      <sheetName val="tasas idoneidad(92)"/>
      <sheetName val="primaria+EGB edad (92)"/>
      <sheetName val="COMPARACIÓN"/>
      <sheetName val="fp (92)"/>
      <sheetName val="fp1-edad(92)"/>
      <sheetName val="fp2-edad(92)"/>
      <sheetName val="total(&lt;3-19 y más) (92)"/>
      <sheetName val="tasas (92)"/>
      <sheetName val="idóneo(8,10,12,13,14,15)(92)"/>
      <sheetName val="poblaciones(dic91)"/>
      <sheetName val="total-edad(92)"/>
      <sheetName val="modelo (2)"/>
      <sheetName val="mp3-edad(92)"/>
      <sheetName val="infantil-edad (92)"/>
      <sheetName val="primaria-tit(92)"/>
      <sheetName val="primaria-edad (92)"/>
      <sheetName val="modelo"/>
      <sheetName val="7º-8º-edad(92)"/>
      <sheetName val="EGB 7º+8º(tit)"/>
      <sheetName val="b.exper-edad(92)"/>
      <sheetName val="bup-cou-edad (92)"/>
      <sheetName val="Hoja1"/>
      <sheetName val="Hoja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istribución edad"/>
      <sheetName val="CPA y TER"/>
      <sheetName val="Especialidad"/>
      <sheetName val="EDAD-T"/>
      <sheetName val="EDAD-M"/>
      <sheetName val="Hoja5"/>
      <sheetName val="Hoja6"/>
      <sheetName val="Hoja7"/>
      <sheetName val="Hoja8"/>
      <sheetName val="Hoja9"/>
      <sheetName val="Hoja10"/>
      <sheetName val="Hoja11"/>
      <sheetName val="Hoja12"/>
      <sheetName val="Hoja13"/>
      <sheetName val="Hoja14"/>
      <sheetName val="Hoja15"/>
      <sheetName val="Hoja16"/>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aeeconseu"/>
      <sheetName val="euniv151"/>
      <sheetName val="otrascons"/>
      <sheetName val="sincompet"/>
      <sheetName val="trfaaeeccll"/>
      <sheetName val="euniv143"/>
      <sheetName val="cl98liq"/>
      <sheetName val="oomm"/>
      <sheetName val="TOTAL"/>
      <sheetName val="TOTALPUB"/>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1">
        <row r="1">
          <cell r="A1" t="str">
            <v>       ESTADISTICA DEL GASTO PUBLICO EN EDUCACION 1998(Presupuesto liquidado)</v>
          </cell>
        </row>
        <row r="2">
          <cell r="B2" t="str">
            <v>       OBTENCION DEL GASTO EN ENSEÑANZA UNIVERSITARIA CONSOLIDADO</v>
          </cell>
        </row>
        <row r="4">
          <cell r="A4" t="str">
            <v>          COMUNIDAD AUTONOMA: ANDALUCIA</v>
          </cell>
          <cell r="B4" t="str">
            <v>Fuente</v>
          </cell>
          <cell r="C4" t="str">
            <v> CAP. 1</v>
          </cell>
          <cell r="D4" t="str">
            <v> CAP. 2</v>
          </cell>
          <cell r="E4" t="str">
            <v> CAP. 3</v>
          </cell>
          <cell r="F4" t="str">
            <v> CAP. 4</v>
          </cell>
          <cell r="G4" t="str">
            <v> CAP. 6</v>
          </cell>
          <cell r="H4" t="str">
            <v> CAP. 7</v>
          </cell>
          <cell r="I4" t="str">
            <v> CAPs. 8,9</v>
          </cell>
          <cell r="J4" t="str">
            <v>TOTAL</v>
          </cell>
        </row>
        <row r="5">
          <cell r="A5" t="str">
            <v>_</v>
          </cell>
          <cell r="B5" t="str">
            <v>_</v>
          </cell>
          <cell r="C5" t="str">
            <v>_</v>
          </cell>
          <cell r="D5" t="str">
            <v>_</v>
          </cell>
          <cell r="E5" t="str">
            <v>_</v>
          </cell>
          <cell r="F5" t="str">
            <v>_</v>
          </cell>
          <cell r="G5" t="str">
            <v>_</v>
          </cell>
          <cell r="H5" t="str">
            <v>_</v>
          </cell>
          <cell r="I5" t="str">
            <v>_</v>
          </cell>
          <cell r="J5" t="str">
            <v>_</v>
          </cell>
        </row>
        <row r="6">
          <cell r="A6" t="str">
            <v> - Gasto en Enseñanza Universitaria de la Admón.Educativa</v>
          </cell>
          <cell r="B6" t="str">
            <v>G1</v>
          </cell>
          <cell r="E6">
            <v>33.8</v>
          </cell>
          <cell r="F6">
            <v>69268.6</v>
          </cell>
          <cell r="G6">
            <v>1513.6</v>
          </cell>
          <cell r="H6">
            <v>5072.3</v>
          </cell>
          <cell r="J6">
            <v>75888.30000000002</v>
          </cell>
        </row>
        <row r="7">
          <cell r="A7" t="str">
            <v> - Total Pto.de Gastos de las Universidades</v>
          </cell>
          <cell r="B7" t="str">
            <v>CRUE</v>
          </cell>
          <cell r="C7">
            <v>81073.8</v>
          </cell>
          <cell r="D7">
            <v>15703.7</v>
          </cell>
          <cell r="E7">
            <v>226.2</v>
          </cell>
          <cell r="F7">
            <v>1899.4</v>
          </cell>
          <cell r="G7">
            <v>24473.3</v>
          </cell>
          <cell r="H7">
            <v>104</v>
          </cell>
          <cell r="I7">
            <v>557.9</v>
          </cell>
          <cell r="J7">
            <v>124038.29999999999</v>
          </cell>
        </row>
        <row r="8">
          <cell r="A8" t="str">
            <v> - Transferencias Admón. Educativa/Universidades</v>
          </cell>
          <cell r="B8" t="str">
            <v>T1</v>
          </cell>
          <cell r="F8">
            <v>69268.6</v>
          </cell>
          <cell r="H8">
            <v>5072.3</v>
          </cell>
          <cell r="J8">
            <v>74340.90000000001</v>
          </cell>
        </row>
        <row r="9">
          <cell r="A9" t="str">
            <v>GASTO TOTAL CONSOLIDADO EN ENSEÑANZA UNIVERSITARIA</v>
          </cell>
          <cell r="C9">
            <v>81073.8</v>
          </cell>
          <cell r="D9">
            <v>15703.7</v>
          </cell>
          <cell r="E9">
            <v>260</v>
          </cell>
          <cell r="F9">
            <v>1899.3999999999942</v>
          </cell>
          <cell r="G9">
            <v>25986.899999999998</v>
          </cell>
          <cell r="H9">
            <v>104</v>
          </cell>
          <cell r="I9">
            <v>557.9</v>
          </cell>
          <cell r="J9">
            <v>125585.7</v>
          </cell>
        </row>
        <row r="12">
          <cell r="A12" t="str">
            <v>          COMUNIDAD AUTONOMA: CANARIAS </v>
          </cell>
          <cell r="B12" t="str">
            <v>Fuente</v>
          </cell>
          <cell r="C12" t="str">
            <v> CAP. 1</v>
          </cell>
          <cell r="D12" t="str">
            <v> CAP. 2</v>
          </cell>
          <cell r="E12" t="str">
            <v> CAP. 3</v>
          </cell>
          <cell r="F12" t="str">
            <v> CAP. 4</v>
          </cell>
          <cell r="G12" t="str">
            <v> CAP. 6</v>
          </cell>
          <cell r="H12" t="str">
            <v> CAP. 7</v>
          </cell>
          <cell r="I12" t="str">
            <v> CAPs. 8,9</v>
          </cell>
          <cell r="J12" t="str">
            <v>TOTAL</v>
          </cell>
        </row>
        <row r="13">
          <cell r="A13" t="str">
            <v>_</v>
          </cell>
          <cell r="B13" t="str">
            <v>_</v>
          </cell>
          <cell r="C13" t="str">
            <v>_</v>
          </cell>
          <cell r="D13" t="str">
            <v>_</v>
          </cell>
          <cell r="E13" t="str">
            <v>_</v>
          </cell>
          <cell r="F13" t="str">
            <v>_</v>
          </cell>
          <cell r="G13" t="str">
            <v>_</v>
          </cell>
          <cell r="H13" t="str">
            <v>_</v>
          </cell>
          <cell r="I13" t="str">
            <v>_</v>
          </cell>
          <cell r="J13" t="str">
            <v>_</v>
          </cell>
        </row>
        <row r="14">
          <cell r="A14" t="str">
            <v> - Gasto en Enseñanza Universitaria de la Admón.Educativa</v>
          </cell>
          <cell r="B14" t="str">
            <v>G1</v>
          </cell>
          <cell r="F14">
            <v>21334</v>
          </cell>
          <cell r="H14">
            <v>25</v>
          </cell>
          <cell r="J14">
            <v>21359</v>
          </cell>
        </row>
        <row r="15">
          <cell r="A15" t="str">
            <v> - Total Pto.de Gastos de las Universidades</v>
          </cell>
          <cell r="B15" t="str">
            <v>U1</v>
          </cell>
          <cell r="C15">
            <v>20152</v>
          </cell>
          <cell r="D15">
            <v>3843</v>
          </cell>
          <cell r="E15">
            <v>772</v>
          </cell>
          <cell r="F15">
            <v>557</v>
          </cell>
          <cell r="G15">
            <v>5204</v>
          </cell>
          <cell r="H15">
            <v>0</v>
          </cell>
          <cell r="I15">
            <v>135</v>
          </cell>
          <cell r="J15">
            <v>30663</v>
          </cell>
        </row>
        <row r="16">
          <cell r="A16" t="str">
            <v> - Transferencias Admón. Educativa/Universidades</v>
          </cell>
          <cell r="B16" t="str">
            <v>T1</v>
          </cell>
          <cell r="F16">
            <v>21141</v>
          </cell>
          <cell r="J16">
            <v>21141</v>
          </cell>
        </row>
        <row r="17">
          <cell r="A17" t="str">
            <v>GASTO TOTAL CONSOLIDADO EN ENSEÑANZA UNIVERSITARIA</v>
          </cell>
          <cell r="C17">
            <v>20152</v>
          </cell>
          <cell r="D17">
            <v>3843</v>
          </cell>
          <cell r="E17">
            <v>772</v>
          </cell>
          <cell r="F17">
            <v>750</v>
          </cell>
          <cell r="G17">
            <v>5204</v>
          </cell>
          <cell r="H17">
            <v>25</v>
          </cell>
          <cell r="I17">
            <v>135</v>
          </cell>
          <cell r="J17">
            <v>30881</v>
          </cell>
        </row>
        <row r="20">
          <cell r="A20" t="str">
            <v>          COMUNIDAD AUTONOMA: CATALUÑA</v>
          </cell>
          <cell r="B20" t="str">
            <v>Fuente</v>
          </cell>
          <cell r="C20" t="str">
            <v> CAP. 1</v>
          </cell>
          <cell r="D20" t="str">
            <v> CAP. 2</v>
          </cell>
          <cell r="E20" t="str">
            <v> CAP. 3</v>
          </cell>
          <cell r="F20" t="str">
            <v> CAP. 4</v>
          </cell>
          <cell r="G20" t="str">
            <v> CAP. 6</v>
          </cell>
          <cell r="H20" t="str">
            <v> CAP. 7</v>
          </cell>
          <cell r="I20" t="str">
            <v> CAPs. 8,9</v>
          </cell>
          <cell r="J20" t="str">
            <v>TOTAL</v>
          </cell>
        </row>
        <row r="21">
          <cell r="A21" t="str">
            <v>_</v>
          </cell>
          <cell r="B21" t="str">
            <v>_</v>
          </cell>
          <cell r="C21" t="str">
            <v>_</v>
          </cell>
          <cell r="D21" t="str">
            <v>_</v>
          </cell>
          <cell r="E21" t="str">
            <v>_</v>
          </cell>
          <cell r="F21" t="str">
            <v>_</v>
          </cell>
          <cell r="G21" t="str">
            <v>_</v>
          </cell>
          <cell r="H21" t="str">
            <v>_</v>
          </cell>
          <cell r="I21" t="str">
            <v>_</v>
          </cell>
          <cell r="J21" t="str">
            <v>_</v>
          </cell>
        </row>
        <row r="22">
          <cell r="A22" t="str">
            <v> - Gasto en Enseñanza Universitaria de la Admón.Educativa</v>
          </cell>
          <cell r="B22" t="str">
            <v>G1</v>
          </cell>
          <cell r="C22">
            <v>869.9</v>
          </cell>
          <cell r="D22">
            <v>489.7</v>
          </cell>
          <cell r="F22">
            <v>67667.7</v>
          </cell>
          <cell r="G22">
            <v>3057.1</v>
          </cell>
          <cell r="H22">
            <v>5849.5</v>
          </cell>
          <cell r="J22">
            <v>77933.90000000001</v>
          </cell>
        </row>
        <row r="23">
          <cell r="A23" t="str">
            <v> - Total Pto.de Gastos de las Universidades </v>
          </cell>
          <cell r="B23" t="str">
            <v>U1</v>
          </cell>
          <cell r="C23">
            <v>69269.7</v>
          </cell>
          <cell r="D23">
            <v>18674.2</v>
          </cell>
          <cell r="E23">
            <v>2888.6</v>
          </cell>
          <cell r="F23">
            <v>3207.5</v>
          </cell>
          <cell r="G23">
            <v>20054.7</v>
          </cell>
          <cell r="H23">
            <v>365.4</v>
          </cell>
          <cell r="I23">
            <v>2724</v>
          </cell>
          <cell r="J23">
            <v>117184.09999999999</v>
          </cell>
        </row>
        <row r="24">
          <cell r="A24" t="str">
            <v>I.N.E.F.</v>
          </cell>
          <cell r="B24" t="str">
            <v>O.1</v>
          </cell>
          <cell r="C24">
            <v>967.3</v>
          </cell>
          <cell r="D24">
            <v>343</v>
          </cell>
          <cell r="F24">
            <v>22</v>
          </cell>
          <cell r="G24">
            <v>28.2</v>
          </cell>
          <cell r="I24">
            <v>2.1</v>
          </cell>
          <cell r="J24">
            <v>1362.6</v>
          </cell>
        </row>
        <row r="25">
          <cell r="A25" t="str">
            <v> - Transferencias Admón. Educativa/Universidades</v>
          </cell>
          <cell r="B25" t="str">
            <v>T1</v>
          </cell>
          <cell r="F25">
            <v>66057.7</v>
          </cell>
          <cell r="H25">
            <v>5761.9</v>
          </cell>
          <cell r="J25">
            <v>71819.59999999999</v>
          </cell>
        </row>
        <row r="26">
          <cell r="A26" t="str">
            <v>GASTO TOTAL CONSOLIDADO EN ENSEÑANZA UNIVERSITARIA</v>
          </cell>
          <cell r="C26">
            <v>71106.9</v>
          </cell>
          <cell r="D26">
            <v>19506.9</v>
          </cell>
          <cell r="E26">
            <v>2888.6</v>
          </cell>
          <cell r="F26">
            <v>4839.5</v>
          </cell>
          <cell r="G26">
            <v>23140</v>
          </cell>
          <cell r="H26">
            <v>453</v>
          </cell>
          <cell r="I26">
            <v>2726.1</v>
          </cell>
          <cell r="J26">
            <v>124661</v>
          </cell>
        </row>
        <row r="29">
          <cell r="A29" t="str">
            <v>          COMUNIDAD AUTONOMA: COM. VALENCIANA </v>
          </cell>
          <cell r="B29" t="str">
            <v>Fuente</v>
          </cell>
          <cell r="C29" t="str">
            <v> CAP. 1</v>
          </cell>
          <cell r="D29" t="str">
            <v> CAP. 2</v>
          </cell>
          <cell r="E29" t="str">
            <v> CAP. 3</v>
          </cell>
          <cell r="F29" t="str">
            <v> CAP. 4</v>
          </cell>
          <cell r="G29" t="str">
            <v> CAP. 6</v>
          </cell>
          <cell r="H29" t="str">
            <v> CAP. 7</v>
          </cell>
          <cell r="I29" t="str">
            <v> CAPs. 8,9</v>
          </cell>
          <cell r="J29" t="str">
            <v>TOTAL</v>
          </cell>
        </row>
        <row r="30">
          <cell r="A30" t="str">
            <v>_</v>
          </cell>
          <cell r="B30" t="str">
            <v>_</v>
          </cell>
          <cell r="C30" t="str">
            <v>_</v>
          </cell>
          <cell r="D30" t="str">
            <v>_</v>
          </cell>
          <cell r="E30" t="str">
            <v>_</v>
          </cell>
          <cell r="F30" t="str">
            <v>_</v>
          </cell>
          <cell r="G30" t="str">
            <v>_</v>
          </cell>
          <cell r="H30" t="str">
            <v>_</v>
          </cell>
          <cell r="I30" t="str">
            <v>_</v>
          </cell>
          <cell r="J30" t="str">
            <v>_</v>
          </cell>
        </row>
        <row r="31">
          <cell r="A31" t="str">
            <v> - Gasto en Enseñanza Universitaria de la Admón.Educativa </v>
          </cell>
          <cell r="B31" t="str">
            <v>G1</v>
          </cell>
          <cell r="C31">
            <v>76.7</v>
          </cell>
          <cell r="D31">
            <v>39.5</v>
          </cell>
          <cell r="F31">
            <v>44084.8</v>
          </cell>
          <cell r="G31">
            <v>1.6</v>
          </cell>
          <cell r="H31">
            <v>390</v>
          </cell>
          <cell r="J31">
            <v>44592.6</v>
          </cell>
        </row>
        <row r="32">
          <cell r="A32" t="str">
            <v> - Total Pto.de Gastos de las Universidades</v>
          </cell>
          <cell r="C32">
            <v>41536.5</v>
          </cell>
          <cell r="D32">
            <v>11437.2</v>
          </cell>
          <cell r="E32">
            <v>3722.7</v>
          </cell>
          <cell r="F32">
            <v>1051.5</v>
          </cell>
          <cell r="G32">
            <v>29027.3</v>
          </cell>
          <cell r="H32">
            <v>47.6</v>
          </cell>
          <cell r="I32">
            <v>12133.4</v>
          </cell>
          <cell r="J32">
            <v>98956.2</v>
          </cell>
        </row>
        <row r="33">
          <cell r="A33" t="str">
            <v> - Transferencias Admón. Educativa/Universidades inicial</v>
          </cell>
          <cell r="B33" t="str">
            <v>T1</v>
          </cell>
          <cell r="F33">
            <v>44084.8</v>
          </cell>
          <cell r="H33">
            <v>390</v>
          </cell>
          <cell r="J33">
            <v>44474.8</v>
          </cell>
        </row>
        <row r="34">
          <cell r="A34" t="str">
            <v>GASTO TOTAL CONSOLIDADO EN ENSEÑANZA UNIVERSITARIA</v>
          </cell>
          <cell r="C34">
            <v>41613.2</v>
          </cell>
          <cell r="D34">
            <v>11476.7</v>
          </cell>
          <cell r="E34">
            <v>3722.7</v>
          </cell>
          <cell r="F34">
            <v>1051.5</v>
          </cell>
          <cell r="G34">
            <v>29028.899999999998</v>
          </cell>
          <cell r="H34">
            <v>47.60000000000002</v>
          </cell>
          <cell r="I34">
            <v>12133.4</v>
          </cell>
          <cell r="J34">
            <v>99073.99999999999</v>
          </cell>
        </row>
        <row r="37">
          <cell r="A37" t="str">
            <v>          COMUNIDAD AUTONOMA: GALICIA </v>
          </cell>
          <cell r="B37" t="str">
            <v>Fuente</v>
          </cell>
          <cell r="C37" t="str">
            <v> CAP. 1</v>
          </cell>
          <cell r="D37" t="str">
            <v> CAP. 2</v>
          </cell>
          <cell r="E37" t="str">
            <v> CAP. 3</v>
          </cell>
          <cell r="F37" t="str">
            <v> CAP. 4</v>
          </cell>
          <cell r="G37" t="str">
            <v> CAP. 6</v>
          </cell>
          <cell r="H37" t="str">
            <v> CAP. 7</v>
          </cell>
          <cell r="I37" t="str">
            <v> CAPs. 8,9</v>
          </cell>
          <cell r="J37" t="str">
            <v>TOTAL</v>
          </cell>
        </row>
        <row r="38">
          <cell r="A38" t="str">
            <v>_</v>
          </cell>
          <cell r="B38" t="str">
            <v>_</v>
          </cell>
          <cell r="C38" t="str">
            <v>_</v>
          </cell>
          <cell r="D38" t="str">
            <v>_</v>
          </cell>
          <cell r="E38" t="str">
            <v>_</v>
          </cell>
          <cell r="F38" t="str">
            <v>_</v>
          </cell>
          <cell r="G38" t="str">
            <v>_</v>
          </cell>
          <cell r="H38" t="str">
            <v>_</v>
          </cell>
          <cell r="I38" t="str">
            <v>_</v>
          </cell>
          <cell r="J38" t="str">
            <v>_</v>
          </cell>
        </row>
        <row r="39">
          <cell r="A39" t="str">
            <v> - Gasto en Enseñanza Universitaria de la Admón.Educativa</v>
          </cell>
          <cell r="B39" t="str">
            <v>G1</v>
          </cell>
          <cell r="D39">
            <v>241.7</v>
          </cell>
          <cell r="F39">
            <v>30016.7</v>
          </cell>
          <cell r="G39">
            <v>1229</v>
          </cell>
          <cell r="H39">
            <v>4550.8</v>
          </cell>
          <cell r="J39">
            <v>36038.200000000004</v>
          </cell>
        </row>
        <row r="40">
          <cell r="A40" t="str">
            <v> - Total Pto.de Gastos de las Universidades</v>
          </cell>
          <cell r="B40" t="str">
            <v>U1</v>
          </cell>
          <cell r="C40">
            <v>26165.2</v>
          </cell>
          <cell r="D40">
            <v>6534</v>
          </cell>
          <cell r="E40">
            <v>10.7</v>
          </cell>
          <cell r="F40">
            <v>1094.4</v>
          </cell>
          <cell r="G40">
            <v>11903.9</v>
          </cell>
          <cell r="H40">
            <v>104.2</v>
          </cell>
          <cell r="I40">
            <v>105.1</v>
          </cell>
          <cell r="J40">
            <v>45917.5</v>
          </cell>
        </row>
        <row r="41">
          <cell r="A41" t="str">
            <v> - Transferencias Admón. Educativa/Universidades</v>
          </cell>
          <cell r="B41" t="str">
            <v>T1</v>
          </cell>
          <cell r="F41">
            <v>29942.600000000002</v>
          </cell>
          <cell r="H41">
            <v>4550.8</v>
          </cell>
          <cell r="J41">
            <v>34493.4</v>
          </cell>
        </row>
        <row r="42">
          <cell r="A42" t="str">
            <v>GASTO TOTAL CONSOLIDADO EN ENSEÑANZA UNIVERSITARIA</v>
          </cell>
          <cell r="C42">
            <v>26165.2</v>
          </cell>
          <cell r="D42">
            <v>6775.7</v>
          </cell>
          <cell r="E42">
            <v>10.7</v>
          </cell>
          <cell r="F42">
            <v>1168.5</v>
          </cell>
          <cell r="G42">
            <v>13132.9</v>
          </cell>
          <cell r="H42">
            <v>104.19999999999982</v>
          </cell>
          <cell r="I42">
            <v>105.1</v>
          </cell>
          <cell r="J42">
            <v>47462.299999999996</v>
          </cell>
        </row>
        <row r="45">
          <cell r="A45" t="str">
            <v>          COMUNIDAD AUTONOMA: NAVARRA</v>
          </cell>
          <cell r="B45" t="str">
            <v>Fuente</v>
          </cell>
          <cell r="C45" t="str">
            <v> CAP. 1</v>
          </cell>
          <cell r="D45" t="str">
            <v> CAP. 2</v>
          </cell>
          <cell r="E45" t="str">
            <v> CAP. 3</v>
          </cell>
          <cell r="F45" t="str">
            <v> CAP. 4</v>
          </cell>
          <cell r="G45" t="str">
            <v> CAP. 6</v>
          </cell>
          <cell r="H45" t="str">
            <v> CAP. 7</v>
          </cell>
          <cell r="I45" t="str">
            <v> CAPs. 8,9</v>
          </cell>
          <cell r="J45" t="str">
            <v>TOTAL</v>
          </cell>
        </row>
        <row r="46">
          <cell r="A46" t="str">
            <v>_</v>
          </cell>
          <cell r="B46" t="str">
            <v>_</v>
          </cell>
          <cell r="C46" t="str">
            <v>_</v>
          </cell>
          <cell r="D46" t="str">
            <v>_</v>
          </cell>
          <cell r="E46" t="str">
            <v>_</v>
          </cell>
          <cell r="F46" t="str">
            <v>_</v>
          </cell>
          <cell r="G46" t="str">
            <v>_</v>
          </cell>
          <cell r="H46" t="str">
            <v>_</v>
          </cell>
          <cell r="I46" t="str">
            <v>_</v>
          </cell>
          <cell r="J46" t="str">
            <v>_</v>
          </cell>
        </row>
        <row r="47">
          <cell r="A47" t="str">
            <v> - Gasto en Enseñanza Universitaria de la Admón.Educativa</v>
          </cell>
          <cell r="B47" t="str">
            <v>G1</v>
          </cell>
          <cell r="C47">
            <v>49.9</v>
          </cell>
          <cell r="D47">
            <v>1.6</v>
          </cell>
          <cell r="F47">
            <v>4185.6</v>
          </cell>
          <cell r="G47">
            <v>440.5</v>
          </cell>
          <cell r="H47">
            <v>616.7</v>
          </cell>
          <cell r="J47">
            <v>5294.3</v>
          </cell>
        </row>
        <row r="48">
          <cell r="A48" t="str">
            <v> - Total Pto.de Gastos de las Universidades</v>
          </cell>
          <cell r="B48" t="str">
            <v>U1</v>
          </cell>
          <cell r="C48">
            <v>3660.6</v>
          </cell>
          <cell r="D48">
            <v>1567.7</v>
          </cell>
          <cell r="E48">
            <v>0.5</v>
          </cell>
          <cell r="F48">
            <v>319.5</v>
          </cell>
          <cell r="G48">
            <v>1078.4</v>
          </cell>
          <cell r="I48">
            <v>14.5</v>
          </cell>
          <cell r="J48">
            <v>6641.200000000001</v>
          </cell>
        </row>
        <row r="49">
          <cell r="A49" t="str">
            <v> - Transferencias Admón. Educativa/Universidades</v>
          </cell>
          <cell r="B49" t="str">
            <v>T1</v>
          </cell>
          <cell r="F49">
            <v>4046.1</v>
          </cell>
          <cell r="H49">
            <v>616.7</v>
          </cell>
          <cell r="J49">
            <v>4662.8</v>
          </cell>
        </row>
        <row r="50">
          <cell r="A50" t="str">
            <v>GASTO TOTAL CONSOLIDADO EN ENSEÑANZA UNIVERSITARIA</v>
          </cell>
          <cell r="C50">
            <v>3710.5</v>
          </cell>
          <cell r="D50">
            <v>1569.3</v>
          </cell>
          <cell r="E50">
            <v>0.5</v>
          </cell>
          <cell r="F50">
            <v>459.00000000000045</v>
          </cell>
          <cell r="G50">
            <v>1518.9</v>
          </cell>
          <cell r="H50">
            <v>0</v>
          </cell>
          <cell r="I50">
            <v>14.5</v>
          </cell>
          <cell r="J50">
            <v>7272.7</v>
          </cell>
        </row>
        <row r="53">
          <cell r="A53" t="str">
            <v>          COMUNIDAD AUTONOMA: PAIS VASCO</v>
          </cell>
          <cell r="B53" t="str">
            <v>Fuente</v>
          </cell>
          <cell r="C53" t="str">
            <v> CAP. 1</v>
          </cell>
          <cell r="D53" t="str">
            <v> CAP. 2</v>
          </cell>
          <cell r="E53" t="str">
            <v> CAP. 3</v>
          </cell>
          <cell r="F53" t="str">
            <v> CAP. 4</v>
          </cell>
          <cell r="G53" t="str">
            <v> CAP. 6</v>
          </cell>
          <cell r="H53" t="str">
            <v> CAP. 7</v>
          </cell>
          <cell r="I53" t="str">
            <v> CAPs. 8,9</v>
          </cell>
          <cell r="J53" t="str">
            <v>TOTAL</v>
          </cell>
        </row>
        <row r="54">
          <cell r="A54" t="str">
            <v>_</v>
          </cell>
          <cell r="B54" t="str">
            <v>_</v>
          </cell>
          <cell r="C54" t="str">
            <v>_</v>
          </cell>
          <cell r="D54" t="str">
            <v>_</v>
          </cell>
          <cell r="E54" t="str">
            <v>_</v>
          </cell>
          <cell r="F54" t="str">
            <v>_</v>
          </cell>
          <cell r="G54" t="str">
            <v>_</v>
          </cell>
          <cell r="H54" t="str">
            <v>_</v>
          </cell>
          <cell r="I54" t="str">
            <v>_</v>
          </cell>
          <cell r="J54" t="str">
            <v>_</v>
          </cell>
        </row>
        <row r="55">
          <cell r="A55" t="str">
            <v> - Gasto en Enseñanza Universitaria de la Admón.Educativa</v>
          </cell>
          <cell r="B55" t="str">
            <v>G1</v>
          </cell>
          <cell r="D55">
            <v>1.2</v>
          </cell>
          <cell r="F55">
            <v>21681.6</v>
          </cell>
          <cell r="G55">
            <v>7.1</v>
          </cell>
          <cell r="H55">
            <v>4176</v>
          </cell>
          <cell r="J55">
            <v>25865.899999999998</v>
          </cell>
        </row>
        <row r="56">
          <cell r="A56" t="str">
            <v> - Total Pto.de Gastos de las Universidades</v>
          </cell>
          <cell r="B56" t="str">
            <v>U1</v>
          </cell>
          <cell r="C56">
            <v>22060.9</v>
          </cell>
          <cell r="D56">
            <v>6650.4</v>
          </cell>
          <cell r="F56">
            <v>904</v>
          </cell>
          <cell r="G56">
            <v>5086.4</v>
          </cell>
          <cell r="I56">
            <v>162.9</v>
          </cell>
          <cell r="J56">
            <v>34864.600000000006</v>
          </cell>
        </row>
        <row r="57">
          <cell r="A57" t="str">
            <v> - Transferencias Admón. Educativa/Universidades</v>
          </cell>
          <cell r="B57" t="str">
            <v>T1</v>
          </cell>
          <cell r="F57">
            <v>21681.6</v>
          </cell>
          <cell r="H57">
            <v>4176</v>
          </cell>
          <cell r="J57">
            <v>25857.6</v>
          </cell>
        </row>
        <row r="58">
          <cell r="A58" t="str">
            <v>GASTO TOTAL CONSOLIDADO EN ENSEÑANZA UNIVERSITARIA</v>
          </cell>
          <cell r="C58">
            <v>22060.9</v>
          </cell>
          <cell r="D58">
            <v>6651.599999999999</v>
          </cell>
          <cell r="E58">
            <v>0</v>
          </cell>
          <cell r="F58">
            <v>904</v>
          </cell>
          <cell r="G58">
            <v>5093.5</v>
          </cell>
          <cell r="H58">
            <v>0</v>
          </cell>
          <cell r="I58">
            <v>162.9</v>
          </cell>
          <cell r="J58">
            <v>34872.9</v>
          </cell>
        </row>
        <row r="61">
          <cell r="A61" t="str">
            <v>CC.AA con competencias Art. 151</v>
          </cell>
          <cell r="B61" t="str">
            <v>Fuente</v>
          </cell>
          <cell r="C61" t="str">
            <v> CAP. 1</v>
          </cell>
          <cell r="D61" t="str">
            <v> CAP. 2</v>
          </cell>
          <cell r="E61" t="str">
            <v> CAP. 3</v>
          </cell>
          <cell r="F61" t="str">
            <v> CAP. 4</v>
          </cell>
          <cell r="G61" t="str">
            <v> CAP. 6</v>
          </cell>
          <cell r="H61" t="str">
            <v> CAP. 7</v>
          </cell>
          <cell r="I61" t="str">
            <v> CAPs. 8,9</v>
          </cell>
          <cell r="J61" t="str">
            <v>TOTAL</v>
          </cell>
        </row>
        <row r="62">
          <cell r="A62" t="str">
            <v>_</v>
          </cell>
          <cell r="B62" t="str">
            <v>_</v>
          </cell>
          <cell r="C62" t="str">
            <v>_</v>
          </cell>
          <cell r="D62" t="str">
            <v>_</v>
          </cell>
          <cell r="E62" t="str">
            <v>_</v>
          </cell>
          <cell r="F62" t="str">
            <v>_</v>
          </cell>
          <cell r="G62" t="str">
            <v>_</v>
          </cell>
          <cell r="H62" t="str">
            <v>_</v>
          </cell>
          <cell r="I62" t="str">
            <v>_</v>
          </cell>
          <cell r="J62" t="str">
            <v>_</v>
          </cell>
        </row>
        <row r="63">
          <cell r="A63" t="str">
            <v> - Gasto en Enseñanza Universitaria de la Admón.Educativa</v>
          </cell>
          <cell r="B63" t="str">
            <v>G1</v>
          </cell>
          <cell r="C63">
            <v>996.5</v>
          </cell>
          <cell r="D63">
            <v>773.7000000000002</v>
          </cell>
          <cell r="E63">
            <v>33.8</v>
          </cell>
          <cell r="F63">
            <v>258239</v>
          </cell>
          <cell r="G63">
            <v>6248.900000000001</v>
          </cell>
          <cell r="H63">
            <v>20680.3</v>
          </cell>
          <cell r="I63">
            <v>0</v>
          </cell>
          <cell r="J63">
            <v>286972.2</v>
          </cell>
        </row>
        <row r="64">
          <cell r="A64" t="str">
            <v> - Total Pto.de Gastos de las Universidades</v>
          </cell>
          <cell r="B64" t="str">
            <v>U1</v>
          </cell>
          <cell r="C64">
            <v>264886</v>
          </cell>
          <cell r="D64">
            <v>64753.200000000004</v>
          </cell>
          <cell r="E64">
            <v>7620.7</v>
          </cell>
          <cell r="F64">
            <v>9055.3</v>
          </cell>
          <cell r="G64">
            <v>96856.19999999998</v>
          </cell>
          <cell r="H64">
            <v>621.2</v>
          </cell>
          <cell r="I64">
            <v>15834.9</v>
          </cell>
          <cell r="J64">
            <v>459627.50000000006</v>
          </cell>
        </row>
        <row r="65">
          <cell r="A65" t="str">
            <v> - Transferencias Admón. Educativa/Universidades</v>
          </cell>
          <cell r="B65" t="str">
            <v>T1</v>
          </cell>
          <cell r="C65">
            <v>0</v>
          </cell>
          <cell r="D65">
            <v>0</v>
          </cell>
          <cell r="E65">
            <v>0</v>
          </cell>
          <cell r="F65">
            <v>256222.4</v>
          </cell>
          <cell r="G65">
            <v>0</v>
          </cell>
          <cell r="H65">
            <v>20567.7</v>
          </cell>
          <cell r="I65">
            <v>0</v>
          </cell>
          <cell r="J65">
            <v>276790.1</v>
          </cell>
        </row>
        <row r="66">
          <cell r="A66" t="str">
            <v>GASTO TOTAL CONSOLIDADO EN ENSEÑANZA UNIVERSITARIA</v>
          </cell>
          <cell r="C66">
            <v>265882.5</v>
          </cell>
          <cell r="D66">
            <v>65526.9</v>
          </cell>
          <cell r="E66">
            <v>7654.5</v>
          </cell>
          <cell r="F66">
            <v>11071.899999999994</v>
          </cell>
          <cell r="G66">
            <v>103105.09999999998</v>
          </cell>
          <cell r="H66">
            <v>733.7999999999993</v>
          </cell>
          <cell r="I66">
            <v>15834.9</v>
          </cell>
          <cell r="J66">
            <v>469809.6000000001</v>
          </cell>
        </row>
        <row r="69">
          <cell r="A69" t="str">
            <v>         Mº de EDUCACION y CIENCIA</v>
          </cell>
          <cell r="B69" t="str">
            <v>Fuente</v>
          </cell>
          <cell r="C69" t="str">
            <v> CAP. 1</v>
          </cell>
          <cell r="D69" t="str">
            <v> CAP. 2</v>
          </cell>
          <cell r="E69" t="str">
            <v> CAP. 3</v>
          </cell>
          <cell r="F69" t="str">
            <v> CAP. 4</v>
          </cell>
          <cell r="G69" t="str">
            <v> CAP. 6</v>
          </cell>
          <cell r="H69" t="str">
            <v> CAP. 7</v>
          </cell>
          <cell r="I69" t="str">
            <v> CAPs. 8,9</v>
          </cell>
          <cell r="J69" t="str">
            <v>TOTAL</v>
          </cell>
        </row>
        <row r="70">
          <cell r="A70" t="str">
            <v>_</v>
          </cell>
          <cell r="B70" t="str">
            <v>_</v>
          </cell>
          <cell r="C70" t="str">
            <v>_</v>
          </cell>
          <cell r="D70" t="str">
            <v>_</v>
          </cell>
          <cell r="E70" t="str">
            <v>_</v>
          </cell>
          <cell r="F70" t="str">
            <v>_</v>
          </cell>
          <cell r="G70" t="str">
            <v>_</v>
          </cell>
          <cell r="H70" t="str">
            <v>_</v>
          </cell>
          <cell r="I70" t="str">
            <v>_</v>
          </cell>
          <cell r="J70" t="str">
            <v>_</v>
          </cell>
        </row>
        <row r="71">
          <cell r="A71" t="str">
            <v> - Gasto en Enseñanza Universitaria de la Admón.Educativa</v>
          </cell>
          <cell r="B71" t="str">
            <v>G1</v>
          </cell>
          <cell r="C71">
            <v>975</v>
          </cell>
          <cell r="D71">
            <v>1061</v>
          </cell>
          <cell r="F71">
            <v>8366</v>
          </cell>
          <cell r="G71">
            <v>1200</v>
          </cell>
          <cell r="H71">
            <v>715</v>
          </cell>
          <cell r="I71">
            <v>1</v>
          </cell>
          <cell r="J71">
            <v>12318</v>
          </cell>
        </row>
        <row r="72">
          <cell r="A72" t="str">
            <v> - Total Pto.de Gastos de las Universidades</v>
          </cell>
          <cell r="B72" t="str">
            <v>UNED </v>
          </cell>
          <cell r="C72">
            <v>8846</v>
          </cell>
          <cell r="D72">
            <v>4045</v>
          </cell>
          <cell r="F72">
            <v>2825</v>
          </cell>
          <cell r="G72">
            <v>1781</v>
          </cell>
          <cell r="H72">
            <v>2</v>
          </cell>
          <cell r="I72">
            <v>21</v>
          </cell>
          <cell r="J72">
            <v>17520</v>
          </cell>
        </row>
        <row r="73">
          <cell r="A73" t="str">
            <v> - Transferencias Admón. Educativa/Universidades</v>
          </cell>
          <cell r="B73" t="str">
            <v>T1</v>
          </cell>
          <cell r="F73">
            <v>7449</v>
          </cell>
          <cell r="H73">
            <v>680</v>
          </cell>
          <cell r="J73">
            <v>8129</v>
          </cell>
        </row>
        <row r="74">
          <cell r="A74" t="str">
            <v>GASTO TOTAL CONSOLIDADO EN ENSEÑANZA UNIVERSITARIA</v>
          </cell>
          <cell r="C74">
            <v>9821</v>
          </cell>
          <cell r="D74">
            <v>5106</v>
          </cell>
          <cell r="E74">
            <v>0</v>
          </cell>
          <cell r="F74">
            <v>3742</v>
          </cell>
          <cell r="G74">
            <v>2981</v>
          </cell>
          <cell r="H74">
            <v>37</v>
          </cell>
          <cell r="I74">
            <v>22</v>
          </cell>
          <cell r="J74">
            <v>21709</v>
          </cell>
        </row>
        <row r="77">
          <cell r="A77" t="str">
            <v>         ADMINISTRACIONES EDUCATIVAS</v>
          </cell>
          <cell r="C77" t="str">
            <v> CAP. 1</v>
          </cell>
          <cell r="D77" t="str">
            <v> CAP. 2</v>
          </cell>
          <cell r="E77" t="str">
            <v> CAP. 3</v>
          </cell>
          <cell r="F77" t="str">
            <v> CAP. 4</v>
          </cell>
          <cell r="G77" t="str">
            <v> CAP. 6</v>
          </cell>
          <cell r="H77" t="str">
            <v> CAP. 7</v>
          </cell>
          <cell r="I77" t="str">
            <v> CAPs. 8,9</v>
          </cell>
          <cell r="J77" t="str">
            <v>TOTAL</v>
          </cell>
        </row>
        <row r="78">
          <cell r="A78" t="str">
            <v>_</v>
          </cell>
          <cell r="B78" t="str">
            <v>_</v>
          </cell>
          <cell r="C78" t="str">
            <v>_</v>
          </cell>
          <cell r="D78" t="str">
            <v>_</v>
          </cell>
          <cell r="E78" t="str">
            <v>_</v>
          </cell>
          <cell r="F78" t="str">
            <v>_</v>
          </cell>
          <cell r="G78" t="str">
            <v>_</v>
          </cell>
          <cell r="H78" t="str">
            <v>_</v>
          </cell>
          <cell r="I78" t="str">
            <v>_</v>
          </cell>
          <cell r="J78" t="str">
            <v>_</v>
          </cell>
        </row>
        <row r="79">
          <cell r="A79" t="str">
            <v> - Gasto en Enseñanza Universitaria de la Admón.Educativa</v>
          </cell>
          <cell r="B79" t="str">
            <v>G1</v>
          </cell>
          <cell r="C79">
            <v>1971.5</v>
          </cell>
          <cell r="D79">
            <v>1834.7000000000003</v>
          </cell>
          <cell r="E79">
            <v>33.8</v>
          </cell>
          <cell r="F79">
            <v>266605</v>
          </cell>
          <cell r="G79">
            <v>7448.900000000001</v>
          </cell>
          <cell r="H79">
            <v>21395.3</v>
          </cell>
          <cell r="I79">
            <v>1</v>
          </cell>
          <cell r="J79">
            <v>299290.2</v>
          </cell>
        </row>
        <row r="80">
          <cell r="A80" t="str">
            <v> - Total Pto.de Gastos de las Universidades</v>
          </cell>
          <cell r="B80" t="str">
            <v>U1</v>
          </cell>
          <cell r="C80">
            <v>273732</v>
          </cell>
          <cell r="D80">
            <v>68798.20000000001</v>
          </cell>
          <cell r="E80">
            <v>7620.7</v>
          </cell>
          <cell r="F80">
            <v>11880.3</v>
          </cell>
          <cell r="G80">
            <v>98637.19999999998</v>
          </cell>
          <cell r="H80">
            <v>623.2</v>
          </cell>
          <cell r="I80">
            <v>15855.9</v>
          </cell>
          <cell r="J80">
            <v>477147.50000000006</v>
          </cell>
        </row>
        <row r="81">
          <cell r="A81" t="str">
            <v> - Transferencias Admón. Educativa/Universidades</v>
          </cell>
          <cell r="B81" t="str">
            <v>T1</v>
          </cell>
          <cell r="C81">
            <v>0</v>
          </cell>
          <cell r="D81">
            <v>0</v>
          </cell>
          <cell r="E81">
            <v>0</v>
          </cell>
          <cell r="F81">
            <v>263671.4</v>
          </cell>
          <cell r="G81">
            <v>0</v>
          </cell>
          <cell r="H81">
            <v>21247.7</v>
          </cell>
          <cell r="I81">
            <v>0</v>
          </cell>
          <cell r="J81">
            <v>284919.10000000003</v>
          </cell>
        </row>
        <row r="82">
          <cell r="A82" t="str">
            <v>GASTO TOTAL CONSOLIDADO EN ENSEÑANZA UNIVERSITARIA</v>
          </cell>
          <cell r="C82">
            <v>275703.5</v>
          </cell>
          <cell r="D82">
            <v>70632.90000000001</v>
          </cell>
          <cell r="E82">
            <v>7654.5</v>
          </cell>
          <cell r="F82">
            <v>14813.899999999965</v>
          </cell>
          <cell r="G82">
            <v>106086.09999999998</v>
          </cell>
          <cell r="H82">
            <v>770.7999999999993</v>
          </cell>
          <cell r="I82">
            <v>15856.9</v>
          </cell>
          <cell r="J82">
            <v>491518.60000000003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pa"/>
      <sheetName val="1"/>
      <sheetName val="2"/>
      <sheetName val="3"/>
      <sheetName val="4"/>
      <sheetName val="5"/>
      <sheetName val="6"/>
      <sheetName val="tapa 1"/>
      <sheetName val="7"/>
      <sheetName val="8"/>
      <sheetName val="9"/>
      <sheetName val="10"/>
      <sheetName val="11"/>
      <sheetName val="12"/>
      <sheetName val="13"/>
      <sheetName val="14"/>
      <sheetName val="15"/>
      <sheetName val="tapa2 "/>
      <sheetName val="16"/>
      <sheetName val="17"/>
      <sheetName val="18"/>
      <sheetName val="tapa3"/>
      <sheetName val="19"/>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1">
        <row r="1">
          <cell r="A1" t="str">
            <v>Comarca</v>
          </cell>
          <cell r="B1" t="str">
            <v>Nombre comarca</v>
          </cell>
          <cell r="C1" t="str">
            <v>Año</v>
          </cell>
          <cell r="D1" t="str">
            <v>01</v>
          </cell>
          <cell r="E1" t="str">
            <v>02</v>
          </cell>
          <cell r="F1" t="str">
            <v>03</v>
          </cell>
          <cell r="G1" t="str">
            <v>04</v>
          </cell>
          <cell r="H1" t="str">
            <v>05</v>
          </cell>
          <cell r="I1" t="str">
            <v>06</v>
          </cell>
          <cell r="J1" t="str">
            <v>07</v>
          </cell>
          <cell r="K1" t="str">
            <v>08</v>
          </cell>
          <cell r="L1" t="str">
            <v>09</v>
          </cell>
          <cell r="M1" t="str">
            <v>10</v>
          </cell>
          <cell r="N1" t="str">
            <v>11</v>
          </cell>
          <cell r="O1" t="str">
            <v>12</v>
          </cell>
        </row>
        <row r="2">
          <cell r="A2" t="str">
            <v>01</v>
          </cell>
          <cell r="B2" t="str">
            <v>Jacetania</v>
          </cell>
          <cell r="C2" t="str">
            <v>1997</v>
          </cell>
          <cell r="D2">
            <v>584</v>
          </cell>
          <cell r="E2">
            <v>574</v>
          </cell>
          <cell r="F2">
            <v>540</v>
          </cell>
          <cell r="G2">
            <v>649</v>
          </cell>
          <cell r="H2">
            <v>664</v>
          </cell>
          <cell r="I2">
            <v>610</v>
          </cell>
          <cell r="J2">
            <v>503</v>
          </cell>
          <cell r="K2">
            <v>479</v>
          </cell>
          <cell r="L2">
            <v>589</v>
          </cell>
          <cell r="M2">
            <v>637</v>
          </cell>
          <cell r="N2">
            <v>653</v>
          </cell>
          <cell r="O2">
            <v>524</v>
          </cell>
        </row>
        <row r="3">
          <cell r="A3" t="str">
            <v>02</v>
          </cell>
          <cell r="B3" t="str">
            <v>Alto Gállego</v>
          </cell>
          <cell r="C3" t="str">
            <v>1997</v>
          </cell>
          <cell r="D3">
            <v>460</v>
          </cell>
          <cell r="E3">
            <v>423</v>
          </cell>
          <cell r="F3">
            <v>387</v>
          </cell>
          <cell r="G3">
            <v>470</v>
          </cell>
          <cell r="H3">
            <v>468</v>
          </cell>
          <cell r="I3">
            <v>447</v>
          </cell>
          <cell r="J3">
            <v>361</v>
          </cell>
          <cell r="K3">
            <v>346</v>
          </cell>
          <cell r="L3">
            <v>436</v>
          </cell>
          <cell r="M3">
            <v>524</v>
          </cell>
          <cell r="N3">
            <v>510</v>
          </cell>
          <cell r="O3">
            <v>488</v>
          </cell>
        </row>
        <row r="4">
          <cell r="A4" t="str">
            <v>03</v>
          </cell>
          <cell r="B4" t="str">
            <v>Sobrarbe</v>
          </cell>
          <cell r="C4" t="str">
            <v>1997</v>
          </cell>
          <cell r="D4">
            <v>241</v>
          </cell>
          <cell r="E4">
            <v>230</v>
          </cell>
          <cell r="F4">
            <v>197</v>
          </cell>
          <cell r="G4">
            <v>173</v>
          </cell>
          <cell r="H4">
            <v>160</v>
          </cell>
          <cell r="I4">
            <v>158</v>
          </cell>
          <cell r="J4">
            <v>91</v>
          </cell>
          <cell r="K4">
            <v>93</v>
          </cell>
          <cell r="L4">
            <v>109</v>
          </cell>
          <cell r="M4">
            <v>178</v>
          </cell>
          <cell r="N4">
            <v>197</v>
          </cell>
          <cell r="O4">
            <v>205</v>
          </cell>
        </row>
        <row r="5">
          <cell r="A5" t="str">
            <v>04</v>
          </cell>
          <cell r="B5" t="str">
            <v>Ribagorza</v>
          </cell>
          <cell r="C5" t="str">
            <v>1997</v>
          </cell>
          <cell r="D5">
            <v>241</v>
          </cell>
          <cell r="E5">
            <v>228</v>
          </cell>
          <cell r="F5">
            <v>203</v>
          </cell>
          <cell r="G5">
            <v>263</v>
          </cell>
          <cell r="H5">
            <v>275</v>
          </cell>
          <cell r="I5">
            <v>240</v>
          </cell>
          <cell r="J5">
            <v>188</v>
          </cell>
          <cell r="K5">
            <v>167</v>
          </cell>
          <cell r="L5">
            <v>226</v>
          </cell>
          <cell r="M5">
            <v>242</v>
          </cell>
          <cell r="N5">
            <v>257</v>
          </cell>
          <cell r="O5">
            <v>233</v>
          </cell>
        </row>
        <row r="6">
          <cell r="A6" t="str">
            <v>05</v>
          </cell>
          <cell r="B6" t="str">
            <v>Cinco Villas</v>
          </cell>
          <cell r="C6" t="str">
            <v>1997</v>
          </cell>
          <cell r="D6">
            <v>1134</v>
          </cell>
          <cell r="E6">
            <v>1116</v>
          </cell>
          <cell r="F6">
            <v>1064</v>
          </cell>
          <cell r="G6">
            <v>954</v>
          </cell>
          <cell r="H6">
            <v>904</v>
          </cell>
          <cell r="I6">
            <v>988</v>
          </cell>
          <cell r="J6">
            <v>1048</v>
          </cell>
          <cell r="K6">
            <v>965</v>
          </cell>
          <cell r="L6">
            <v>953</v>
          </cell>
          <cell r="M6">
            <v>999</v>
          </cell>
          <cell r="N6">
            <v>1029</v>
          </cell>
          <cell r="O6">
            <v>1087</v>
          </cell>
        </row>
        <row r="7">
          <cell r="A7" t="str">
            <v>06</v>
          </cell>
          <cell r="B7" t="str">
            <v>Hoya de Huesca</v>
          </cell>
          <cell r="C7" t="str">
            <v>1997</v>
          </cell>
          <cell r="D7">
            <v>2632</v>
          </cell>
          <cell r="E7">
            <v>2693</v>
          </cell>
          <cell r="F7">
            <v>2615</v>
          </cell>
          <cell r="G7">
            <v>2430</v>
          </cell>
          <cell r="H7">
            <v>2291</v>
          </cell>
          <cell r="I7">
            <v>2232</v>
          </cell>
          <cell r="J7">
            <v>2043</v>
          </cell>
          <cell r="K7">
            <v>2010</v>
          </cell>
          <cell r="L7">
            <v>2124</v>
          </cell>
          <cell r="M7">
            <v>2106</v>
          </cell>
          <cell r="N7">
            <v>2148</v>
          </cell>
          <cell r="O7">
            <v>2241</v>
          </cell>
        </row>
        <row r="8">
          <cell r="A8" t="str">
            <v>07</v>
          </cell>
          <cell r="B8" t="str">
            <v>Somontano de Barbastro</v>
          </cell>
          <cell r="C8" t="str">
            <v>1997</v>
          </cell>
          <cell r="D8">
            <v>848</v>
          </cell>
          <cell r="E8">
            <v>827</v>
          </cell>
          <cell r="F8">
            <v>798</v>
          </cell>
          <cell r="G8">
            <v>791</v>
          </cell>
          <cell r="H8">
            <v>743</v>
          </cell>
          <cell r="I8">
            <v>700</v>
          </cell>
          <cell r="J8">
            <v>647</v>
          </cell>
          <cell r="K8">
            <v>650</v>
          </cell>
          <cell r="L8">
            <v>677</v>
          </cell>
          <cell r="M8">
            <v>667</v>
          </cell>
          <cell r="N8">
            <v>657</v>
          </cell>
          <cell r="O8">
            <v>669</v>
          </cell>
        </row>
        <row r="9">
          <cell r="A9" t="str">
            <v>08</v>
          </cell>
          <cell r="B9" t="str">
            <v>Cinca Medio</v>
          </cell>
          <cell r="C9" t="str">
            <v>1997</v>
          </cell>
          <cell r="D9">
            <v>734</v>
          </cell>
          <cell r="E9">
            <v>745</v>
          </cell>
          <cell r="F9">
            <v>692</v>
          </cell>
          <cell r="G9">
            <v>674</v>
          </cell>
          <cell r="H9">
            <v>679</v>
          </cell>
          <cell r="I9">
            <v>679</v>
          </cell>
          <cell r="J9">
            <v>628</v>
          </cell>
          <cell r="K9">
            <v>647</v>
          </cell>
          <cell r="L9">
            <v>659</v>
          </cell>
          <cell r="M9">
            <v>673</v>
          </cell>
          <cell r="N9">
            <v>668</v>
          </cell>
          <cell r="O9">
            <v>645</v>
          </cell>
        </row>
        <row r="10">
          <cell r="A10" t="str">
            <v>09</v>
          </cell>
          <cell r="B10" t="str">
            <v>La Litera</v>
          </cell>
          <cell r="C10" t="str">
            <v>1997</v>
          </cell>
          <cell r="D10">
            <v>401</v>
          </cell>
          <cell r="E10">
            <v>406</v>
          </cell>
          <cell r="F10">
            <v>384</v>
          </cell>
          <cell r="G10">
            <v>374</v>
          </cell>
          <cell r="H10">
            <v>389</v>
          </cell>
          <cell r="I10">
            <v>393</v>
          </cell>
          <cell r="J10">
            <v>358</v>
          </cell>
          <cell r="K10">
            <v>334</v>
          </cell>
          <cell r="L10">
            <v>368</v>
          </cell>
          <cell r="M10">
            <v>352</v>
          </cell>
          <cell r="N10">
            <v>323</v>
          </cell>
          <cell r="O10">
            <v>322</v>
          </cell>
        </row>
        <row r="11">
          <cell r="A11" t="str">
            <v>10</v>
          </cell>
          <cell r="B11" t="str">
            <v>Monegros</v>
          </cell>
          <cell r="C11" t="str">
            <v>1997</v>
          </cell>
          <cell r="D11">
            <v>544</v>
          </cell>
          <cell r="E11">
            <v>545</v>
          </cell>
          <cell r="F11">
            <v>517</v>
          </cell>
          <cell r="G11">
            <v>475</v>
          </cell>
          <cell r="H11">
            <v>441</v>
          </cell>
          <cell r="I11">
            <v>436</v>
          </cell>
          <cell r="J11">
            <v>433</v>
          </cell>
          <cell r="K11">
            <v>427</v>
          </cell>
          <cell r="L11">
            <v>449</v>
          </cell>
          <cell r="M11">
            <v>438</v>
          </cell>
          <cell r="N11">
            <v>437</v>
          </cell>
          <cell r="O11">
            <v>438</v>
          </cell>
        </row>
        <row r="12">
          <cell r="A12" t="str">
            <v>11</v>
          </cell>
          <cell r="B12" t="str">
            <v>Bajo Cinca</v>
          </cell>
          <cell r="C12" t="str">
            <v>1997</v>
          </cell>
          <cell r="D12">
            <v>768</v>
          </cell>
          <cell r="E12">
            <v>762</v>
          </cell>
          <cell r="F12">
            <v>656</v>
          </cell>
          <cell r="G12">
            <v>627</v>
          </cell>
          <cell r="H12">
            <v>580</v>
          </cell>
          <cell r="I12">
            <v>496</v>
          </cell>
          <cell r="J12">
            <v>479</v>
          </cell>
          <cell r="K12">
            <v>480</v>
          </cell>
          <cell r="L12">
            <v>571</v>
          </cell>
          <cell r="M12">
            <v>605</v>
          </cell>
          <cell r="N12">
            <v>606</v>
          </cell>
          <cell r="O12">
            <v>623</v>
          </cell>
        </row>
        <row r="13">
          <cell r="A13" t="str">
            <v>12</v>
          </cell>
          <cell r="B13" t="str">
            <v>Somontano del Moncayo</v>
          </cell>
          <cell r="C13" t="str">
            <v>1997</v>
          </cell>
          <cell r="D13">
            <v>956</v>
          </cell>
          <cell r="E13">
            <v>934</v>
          </cell>
          <cell r="F13">
            <v>927</v>
          </cell>
          <cell r="G13">
            <v>859</v>
          </cell>
          <cell r="H13">
            <v>793</v>
          </cell>
          <cell r="I13">
            <v>822</v>
          </cell>
          <cell r="J13">
            <v>747</v>
          </cell>
          <cell r="K13">
            <v>780</v>
          </cell>
          <cell r="L13">
            <v>785</v>
          </cell>
          <cell r="M13">
            <v>747</v>
          </cell>
          <cell r="N13">
            <v>745</v>
          </cell>
          <cell r="O13">
            <v>761</v>
          </cell>
        </row>
        <row r="14">
          <cell r="A14" t="str">
            <v>13</v>
          </cell>
          <cell r="B14" t="str">
            <v>Campo de Borja</v>
          </cell>
          <cell r="C14" t="str">
            <v>1997</v>
          </cell>
          <cell r="D14">
            <v>554</v>
          </cell>
          <cell r="E14">
            <v>538</v>
          </cell>
          <cell r="F14">
            <v>537</v>
          </cell>
          <cell r="G14">
            <v>480</v>
          </cell>
          <cell r="H14">
            <v>475</v>
          </cell>
          <cell r="I14">
            <v>452</v>
          </cell>
          <cell r="J14">
            <v>447</v>
          </cell>
          <cell r="K14">
            <v>409</v>
          </cell>
          <cell r="L14">
            <v>430</v>
          </cell>
          <cell r="M14">
            <v>440</v>
          </cell>
          <cell r="N14">
            <v>445</v>
          </cell>
          <cell r="O14">
            <v>440</v>
          </cell>
        </row>
        <row r="15">
          <cell r="A15" t="str">
            <v>14</v>
          </cell>
          <cell r="B15" t="str">
            <v>Aranda</v>
          </cell>
          <cell r="C15" t="str">
            <v>1997</v>
          </cell>
          <cell r="D15">
            <v>224</v>
          </cell>
          <cell r="E15">
            <v>222</v>
          </cell>
          <cell r="F15">
            <v>226</v>
          </cell>
          <cell r="G15">
            <v>220</v>
          </cell>
          <cell r="H15">
            <v>189</v>
          </cell>
          <cell r="I15">
            <v>177</v>
          </cell>
          <cell r="J15">
            <v>166</v>
          </cell>
          <cell r="K15">
            <v>169</v>
          </cell>
          <cell r="L15">
            <v>180</v>
          </cell>
          <cell r="M15">
            <v>214</v>
          </cell>
          <cell r="N15">
            <v>208</v>
          </cell>
          <cell r="O15">
            <v>237</v>
          </cell>
        </row>
        <row r="16">
          <cell r="A16" t="str">
            <v>15</v>
          </cell>
          <cell r="B16" t="str">
            <v>Ribera Alta del Ebro</v>
          </cell>
          <cell r="C16" t="str">
            <v>1997</v>
          </cell>
          <cell r="D16">
            <v>932</v>
          </cell>
          <cell r="E16">
            <v>898</v>
          </cell>
          <cell r="F16">
            <v>886</v>
          </cell>
          <cell r="G16">
            <v>840</v>
          </cell>
          <cell r="H16">
            <v>824</v>
          </cell>
          <cell r="I16">
            <v>837</v>
          </cell>
          <cell r="J16">
            <v>798</v>
          </cell>
          <cell r="K16">
            <v>772</v>
          </cell>
          <cell r="L16">
            <v>777</v>
          </cell>
          <cell r="M16">
            <v>792</v>
          </cell>
          <cell r="N16">
            <v>832</v>
          </cell>
          <cell r="O16">
            <v>864</v>
          </cell>
        </row>
        <row r="17">
          <cell r="A17" t="str">
            <v>16</v>
          </cell>
          <cell r="B17" t="str">
            <v>Jalón Medio</v>
          </cell>
          <cell r="C17" t="str">
            <v>1997</v>
          </cell>
          <cell r="D17">
            <v>739</v>
          </cell>
          <cell r="E17">
            <v>754</v>
          </cell>
          <cell r="F17">
            <v>756</v>
          </cell>
          <cell r="G17">
            <v>723</v>
          </cell>
          <cell r="H17">
            <v>681</v>
          </cell>
          <cell r="I17">
            <v>660</v>
          </cell>
          <cell r="J17">
            <v>688</v>
          </cell>
          <cell r="K17">
            <v>637</v>
          </cell>
          <cell r="L17">
            <v>646</v>
          </cell>
          <cell r="M17">
            <v>607</v>
          </cell>
          <cell r="N17">
            <v>643</v>
          </cell>
          <cell r="O17">
            <v>648</v>
          </cell>
        </row>
        <row r="18">
          <cell r="A18" t="str">
            <v>17</v>
          </cell>
          <cell r="B18" t="str">
            <v>Zaragoza</v>
          </cell>
          <cell r="C18" t="str">
            <v>1997</v>
          </cell>
          <cell r="D18">
            <v>36499</v>
          </cell>
          <cell r="E18">
            <v>36329</v>
          </cell>
          <cell r="F18">
            <v>35420</v>
          </cell>
          <cell r="G18">
            <v>32573</v>
          </cell>
          <cell r="H18">
            <v>31123</v>
          </cell>
          <cell r="I18">
            <v>31161</v>
          </cell>
          <cell r="J18">
            <v>30090</v>
          </cell>
          <cell r="K18">
            <v>29980</v>
          </cell>
          <cell r="L18">
            <v>30924</v>
          </cell>
          <cell r="M18">
            <v>31323</v>
          </cell>
          <cell r="N18">
            <v>31707</v>
          </cell>
          <cell r="O18">
            <v>31492</v>
          </cell>
        </row>
        <row r="19">
          <cell r="A19" t="str">
            <v>18</v>
          </cell>
          <cell r="B19" t="str">
            <v>Ribera Baja del Ebro</v>
          </cell>
          <cell r="C19" t="str">
            <v>1997</v>
          </cell>
          <cell r="D19">
            <v>268</v>
          </cell>
          <cell r="E19">
            <v>251</v>
          </cell>
          <cell r="F19">
            <v>225</v>
          </cell>
          <cell r="G19">
            <v>190</v>
          </cell>
          <cell r="H19">
            <v>171</v>
          </cell>
          <cell r="I19">
            <v>158</v>
          </cell>
          <cell r="J19">
            <v>150</v>
          </cell>
          <cell r="K19">
            <v>173</v>
          </cell>
          <cell r="L19">
            <v>184</v>
          </cell>
          <cell r="M19">
            <v>176</v>
          </cell>
          <cell r="N19">
            <v>191</v>
          </cell>
          <cell r="O19">
            <v>200</v>
          </cell>
        </row>
        <row r="20">
          <cell r="A20" t="str">
            <v>19</v>
          </cell>
          <cell r="B20" t="str">
            <v>Caspe</v>
          </cell>
          <cell r="C20" t="str">
            <v>1997</v>
          </cell>
          <cell r="D20">
            <v>724</v>
          </cell>
          <cell r="E20">
            <v>688</v>
          </cell>
          <cell r="F20">
            <v>677</v>
          </cell>
          <cell r="G20">
            <v>595</v>
          </cell>
          <cell r="H20">
            <v>536</v>
          </cell>
          <cell r="I20">
            <v>525</v>
          </cell>
          <cell r="J20">
            <v>512</v>
          </cell>
          <cell r="K20">
            <v>579</v>
          </cell>
          <cell r="L20">
            <v>526</v>
          </cell>
          <cell r="M20">
            <v>568</v>
          </cell>
          <cell r="N20">
            <v>576</v>
          </cell>
          <cell r="O20">
            <v>617</v>
          </cell>
        </row>
        <row r="21">
          <cell r="A21" t="str">
            <v>20</v>
          </cell>
          <cell r="B21" t="str">
            <v>Calatayud</v>
          </cell>
          <cell r="C21" t="str">
            <v>1997</v>
          </cell>
          <cell r="D21">
            <v>1684</v>
          </cell>
          <cell r="E21">
            <v>1674</v>
          </cell>
          <cell r="F21">
            <v>1610</v>
          </cell>
          <cell r="G21">
            <v>1506</v>
          </cell>
          <cell r="H21">
            <v>1449</v>
          </cell>
          <cell r="I21">
            <v>1362</v>
          </cell>
          <cell r="J21">
            <v>1320</v>
          </cell>
          <cell r="K21">
            <v>1294</v>
          </cell>
          <cell r="L21">
            <v>1268</v>
          </cell>
          <cell r="M21">
            <v>1306</v>
          </cell>
          <cell r="N21">
            <v>1398</v>
          </cell>
          <cell r="O21">
            <v>1446</v>
          </cell>
        </row>
        <row r="22">
          <cell r="A22" t="str">
            <v>21</v>
          </cell>
          <cell r="B22" t="str">
            <v>Campo de Cariñena</v>
          </cell>
          <cell r="C22" t="str">
            <v>1997</v>
          </cell>
          <cell r="D22">
            <v>353</v>
          </cell>
          <cell r="E22">
            <v>341</v>
          </cell>
          <cell r="F22">
            <v>325</v>
          </cell>
          <cell r="G22">
            <v>298</v>
          </cell>
          <cell r="H22">
            <v>276</v>
          </cell>
          <cell r="I22">
            <v>257</v>
          </cell>
          <cell r="J22">
            <v>238</v>
          </cell>
          <cell r="K22">
            <v>233</v>
          </cell>
          <cell r="L22">
            <v>229</v>
          </cell>
          <cell r="M22">
            <v>235</v>
          </cell>
          <cell r="N22">
            <v>253</v>
          </cell>
          <cell r="O22">
            <v>272</v>
          </cell>
        </row>
        <row r="23">
          <cell r="A23" t="str">
            <v>22</v>
          </cell>
          <cell r="B23" t="str">
            <v>Campo de Belchite</v>
          </cell>
          <cell r="C23" t="str">
            <v>1997</v>
          </cell>
          <cell r="D23">
            <v>120</v>
          </cell>
          <cell r="E23">
            <v>115</v>
          </cell>
          <cell r="F23">
            <v>110</v>
          </cell>
          <cell r="G23">
            <v>106</v>
          </cell>
          <cell r="H23">
            <v>112</v>
          </cell>
          <cell r="I23">
            <v>112</v>
          </cell>
          <cell r="J23">
            <v>104</v>
          </cell>
          <cell r="K23">
            <v>104</v>
          </cell>
          <cell r="L23">
            <v>110</v>
          </cell>
          <cell r="M23">
            <v>104</v>
          </cell>
          <cell r="N23">
            <v>105</v>
          </cell>
          <cell r="O23">
            <v>111</v>
          </cell>
        </row>
        <row r="24">
          <cell r="A24" t="str">
            <v>23</v>
          </cell>
          <cell r="B24" t="str">
            <v>Bajo Martín</v>
          </cell>
          <cell r="C24" t="str">
            <v>1997</v>
          </cell>
          <cell r="D24">
            <v>225</v>
          </cell>
          <cell r="E24">
            <v>233</v>
          </cell>
          <cell r="F24">
            <v>246</v>
          </cell>
          <cell r="G24">
            <v>207</v>
          </cell>
          <cell r="H24">
            <v>192</v>
          </cell>
          <cell r="I24">
            <v>196</v>
          </cell>
          <cell r="J24">
            <v>177</v>
          </cell>
          <cell r="K24">
            <v>190</v>
          </cell>
          <cell r="L24">
            <v>192</v>
          </cell>
          <cell r="M24">
            <v>204</v>
          </cell>
          <cell r="N24">
            <v>223</v>
          </cell>
          <cell r="O24">
            <v>184</v>
          </cell>
        </row>
        <row r="25">
          <cell r="A25" t="str">
            <v>24</v>
          </cell>
          <cell r="B25" t="str">
            <v>Campo de Daroca</v>
          </cell>
          <cell r="C25" t="str">
            <v>1997</v>
          </cell>
          <cell r="D25">
            <v>152</v>
          </cell>
          <cell r="E25">
            <v>152</v>
          </cell>
          <cell r="F25">
            <v>147</v>
          </cell>
          <cell r="G25">
            <v>141</v>
          </cell>
          <cell r="H25">
            <v>121</v>
          </cell>
          <cell r="I25">
            <v>134</v>
          </cell>
          <cell r="J25">
            <v>108</v>
          </cell>
          <cell r="K25">
            <v>101</v>
          </cell>
          <cell r="L25">
            <v>96</v>
          </cell>
          <cell r="M25">
            <v>101</v>
          </cell>
          <cell r="N25">
            <v>106</v>
          </cell>
          <cell r="O25">
            <v>103</v>
          </cell>
        </row>
        <row r="26">
          <cell r="A26" t="str">
            <v>25</v>
          </cell>
          <cell r="B26" t="str">
            <v>Calamocha</v>
          </cell>
          <cell r="C26" t="str">
            <v>1997</v>
          </cell>
          <cell r="D26">
            <v>371</v>
          </cell>
          <cell r="E26">
            <v>370</v>
          </cell>
          <cell r="F26">
            <v>359</v>
          </cell>
          <cell r="G26">
            <v>349</v>
          </cell>
          <cell r="H26">
            <v>323</v>
          </cell>
          <cell r="I26">
            <v>331</v>
          </cell>
          <cell r="J26">
            <v>337</v>
          </cell>
          <cell r="K26">
            <v>326</v>
          </cell>
          <cell r="L26">
            <v>327</v>
          </cell>
          <cell r="M26">
            <v>326</v>
          </cell>
          <cell r="N26">
            <v>316</v>
          </cell>
          <cell r="O26">
            <v>318</v>
          </cell>
        </row>
        <row r="27">
          <cell r="A27" t="str">
            <v>26</v>
          </cell>
          <cell r="B27" t="str">
            <v>Cuencas Mineras</v>
          </cell>
          <cell r="C27" t="str">
            <v>1997</v>
          </cell>
          <cell r="D27">
            <v>418</v>
          </cell>
          <cell r="E27">
            <v>409</v>
          </cell>
          <cell r="F27">
            <v>417</v>
          </cell>
          <cell r="G27">
            <v>380</v>
          </cell>
          <cell r="H27">
            <v>381</v>
          </cell>
          <cell r="I27">
            <v>356</v>
          </cell>
          <cell r="J27">
            <v>343</v>
          </cell>
          <cell r="K27">
            <v>358</v>
          </cell>
          <cell r="L27">
            <v>379</v>
          </cell>
          <cell r="M27">
            <v>375</v>
          </cell>
          <cell r="N27">
            <v>348</v>
          </cell>
          <cell r="O27">
            <v>329</v>
          </cell>
        </row>
        <row r="28">
          <cell r="A28" t="str">
            <v>27</v>
          </cell>
          <cell r="B28" t="str">
            <v>Andorra</v>
          </cell>
          <cell r="C28" t="str">
            <v>1997</v>
          </cell>
          <cell r="D28">
            <v>492</v>
          </cell>
          <cell r="E28">
            <v>504</v>
          </cell>
          <cell r="F28">
            <v>525</v>
          </cell>
          <cell r="G28">
            <v>496</v>
          </cell>
          <cell r="H28">
            <v>511</v>
          </cell>
          <cell r="I28">
            <v>540</v>
          </cell>
          <cell r="J28">
            <v>523</v>
          </cell>
          <cell r="K28">
            <v>519</v>
          </cell>
          <cell r="L28">
            <v>554</v>
          </cell>
          <cell r="M28">
            <v>520</v>
          </cell>
          <cell r="N28">
            <v>527</v>
          </cell>
          <cell r="O28">
            <v>458</v>
          </cell>
        </row>
        <row r="29">
          <cell r="A29" t="str">
            <v>28</v>
          </cell>
          <cell r="B29" t="str">
            <v>Bajo Aragón</v>
          </cell>
          <cell r="C29" t="str">
            <v>1997</v>
          </cell>
          <cell r="D29">
            <v>1000</v>
          </cell>
          <cell r="E29">
            <v>980</v>
          </cell>
          <cell r="F29">
            <v>981</v>
          </cell>
          <cell r="G29">
            <v>953</v>
          </cell>
          <cell r="H29">
            <v>933</v>
          </cell>
          <cell r="I29">
            <v>935</v>
          </cell>
          <cell r="J29">
            <v>913</v>
          </cell>
          <cell r="K29">
            <v>873</v>
          </cell>
          <cell r="L29">
            <v>810</v>
          </cell>
          <cell r="M29">
            <v>825</v>
          </cell>
          <cell r="N29">
            <v>851</v>
          </cell>
          <cell r="O29">
            <v>855</v>
          </cell>
        </row>
        <row r="30">
          <cell r="A30" t="str">
            <v>29</v>
          </cell>
          <cell r="B30" t="str">
            <v>Teruel</v>
          </cell>
          <cell r="C30" t="str">
            <v>1997</v>
          </cell>
          <cell r="D30">
            <v>1872</v>
          </cell>
          <cell r="E30">
            <v>1902</v>
          </cell>
          <cell r="F30">
            <v>1924</v>
          </cell>
          <cell r="G30">
            <v>1811</v>
          </cell>
          <cell r="H30">
            <v>1793</v>
          </cell>
          <cell r="I30">
            <v>1762</v>
          </cell>
          <cell r="J30">
            <v>1553</v>
          </cell>
          <cell r="K30">
            <v>1486</v>
          </cell>
          <cell r="L30">
            <v>1497</v>
          </cell>
          <cell r="M30">
            <v>1587</v>
          </cell>
          <cell r="N30">
            <v>1589</v>
          </cell>
          <cell r="O30">
            <v>1680</v>
          </cell>
        </row>
        <row r="31">
          <cell r="A31" t="str">
            <v>30</v>
          </cell>
          <cell r="B31" t="str">
            <v>Maestrazgo</v>
          </cell>
          <cell r="C31" t="str">
            <v>1997</v>
          </cell>
          <cell r="D31">
            <v>24</v>
          </cell>
          <cell r="E31">
            <v>31</v>
          </cell>
          <cell r="F31">
            <v>36</v>
          </cell>
          <cell r="G31">
            <v>36</v>
          </cell>
          <cell r="H31">
            <v>36</v>
          </cell>
          <cell r="I31">
            <v>32</v>
          </cell>
          <cell r="J31">
            <v>26</v>
          </cell>
          <cell r="K31">
            <v>33</v>
          </cell>
          <cell r="L31">
            <v>29</v>
          </cell>
          <cell r="M31">
            <v>26</v>
          </cell>
          <cell r="N31">
            <v>25</v>
          </cell>
          <cell r="O31">
            <v>31</v>
          </cell>
        </row>
        <row r="32">
          <cell r="A32" t="str">
            <v>31</v>
          </cell>
          <cell r="B32" t="str">
            <v>Albarracín</v>
          </cell>
          <cell r="C32" t="str">
            <v>1997</v>
          </cell>
          <cell r="D32">
            <v>98</v>
          </cell>
          <cell r="E32">
            <v>98</v>
          </cell>
          <cell r="F32">
            <v>96</v>
          </cell>
          <cell r="G32">
            <v>101</v>
          </cell>
          <cell r="H32">
            <v>106</v>
          </cell>
          <cell r="I32">
            <v>99</v>
          </cell>
          <cell r="J32">
            <v>79</v>
          </cell>
          <cell r="K32">
            <v>60</v>
          </cell>
          <cell r="L32">
            <v>73</v>
          </cell>
          <cell r="M32">
            <v>89</v>
          </cell>
          <cell r="N32">
            <v>94</v>
          </cell>
          <cell r="O32">
            <v>99</v>
          </cell>
        </row>
        <row r="33">
          <cell r="A33" t="str">
            <v>32</v>
          </cell>
          <cell r="B33" t="str">
            <v>Gúdar-Javalambre</v>
          </cell>
          <cell r="C33" t="str">
            <v>1997</v>
          </cell>
          <cell r="D33">
            <v>201</v>
          </cell>
          <cell r="E33">
            <v>200</v>
          </cell>
          <cell r="F33">
            <v>207</v>
          </cell>
          <cell r="G33">
            <v>218</v>
          </cell>
          <cell r="H33">
            <v>220</v>
          </cell>
          <cell r="I33">
            <v>198</v>
          </cell>
          <cell r="J33">
            <v>183</v>
          </cell>
          <cell r="K33">
            <v>165</v>
          </cell>
          <cell r="L33">
            <v>177</v>
          </cell>
          <cell r="M33">
            <v>198</v>
          </cell>
          <cell r="N33">
            <v>167</v>
          </cell>
          <cell r="O33">
            <v>165</v>
          </cell>
        </row>
        <row r="34">
          <cell r="A34" t="str">
            <v>33</v>
          </cell>
          <cell r="B34" t="str">
            <v>Matarraña</v>
          </cell>
          <cell r="C34" t="str">
            <v>1997</v>
          </cell>
          <cell r="D34">
            <v>138</v>
          </cell>
          <cell r="E34">
            <v>148</v>
          </cell>
          <cell r="F34">
            <v>144</v>
          </cell>
          <cell r="G34">
            <v>137</v>
          </cell>
          <cell r="H34">
            <v>123</v>
          </cell>
          <cell r="I34">
            <v>116</v>
          </cell>
          <cell r="J34">
            <v>124</v>
          </cell>
          <cell r="K34">
            <v>120</v>
          </cell>
          <cell r="L34">
            <v>116</v>
          </cell>
          <cell r="M34">
            <v>109</v>
          </cell>
          <cell r="N34">
            <v>107</v>
          </cell>
          <cell r="O34">
            <v>106</v>
          </cell>
        </row>
      </sheetData>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 sheetId="3">
        <row r="1">
          <cell r="A1" t="str">
            <v>Comarca</v>
          </cell>
          <cell r="B1" t="str">
            <v>Nombre comarca</v>
          </cell>
          <cell r="C1" t="str">
            <v>Agricultura</v>
          </cell>
          <cell r="D1" t="str">
            <v>Construcción</v>
          </cell>
          <cell r="E1" t="str">
            <v>Industria</v>
          </cell>
          <cell r="F1" t="str">
            <v>Servicios</v>
          </cell>
          <cell r="G1" t="str">
            <v>Sin empleo anterior</v>
          </cell>
        </row>
        <row r="2">
          <cell r="A2" t="str">
            <v>01</v>
          </cell>
          <cell r="B2" t="str">
            <v>Jacetania</v>
          </cell>
          <cell r="C2">
            <v>11</v>
          </cell>
          <cell r="D2">
            <v>40</v>
          </cell>
          <cell r="E2">
            <v>31</v>
          </cell>
          <cell r="F2">
            <v>264</v>
          </cell>
          <cell r="G2">
            <v>40</v>
          </cell>
        </row>
        <row r="3">
          <cell r="A3" t="str">
            <v>02</v>
          </cell>
          <cell r="B3" t="str">
            <v>Alto Gállego</v>
          </cell>
          <cell r="C3">
            <v>1</v>
          </cell>
          <cell r="D3">
            <v>47</v>
          </cell>
          <cell r="E3">
            <v>113</v>
          </cell>
          <cell r="F3">
            <v>183</v>
          </cell>
          <cell r="G3">
            <v>17</v>
          </cell>
        </row>
        <row r="4">
          <cell r="A4" t="str">
            <v>03</v>
          </cell>
          <cell r="B4" t="str">
            <v>Sobrarbe</v>
          </cell>
          <cell r="C4">
            <v>8</v>
          </cell>
          <cell r="D4">
            <v>53</v>
          </cell>
          <cell r="E4">
            <v>13</v>
          </cell>
          <cell r="F4">
            <v>118</v>
          </cell>
          <cell r="G4">
            <v>10</v>
          </cell>
        </row>
        <row r="5">
          <cell r="A5" t="str">
            <v>04</v>
          </cell>
          <cell r="B5" t="str">
            <v>Ribagorza</v>
          </cell>
          <cell r="C5">
            <v>8</v>
          </cell>
          <cell r="D5">
            <v>55</v>
          </cell>
          <cell r="E5">
            <v>23</v>
          </cell>
          <cell r="F5">
            <v>79</v>
          </cell>
          <cell r="G5">
            <v>8</v>
          </cell>
        </row>
        <row r="6">
          <cell r="A6" t="str">
            <v>05</v>
          </cell>
          <cell r="B6" t="str">
            <v>Cinco Villas</v>
          </cell>
          <cell r="C6">
            <v>39</v>
          </cell>
          <cell r="D6">
            <v>83</v>
          </cell>
          <cell r="E6">
            <v>233</v>
          </cell>
          <cell r="F6">
            <v>276</v>
          </cell>
          <cell r="G6">
            <v>71</v>
          </cell>
        </row>
        <row r="7">
          <cell r="A7" t="str">
            <v>06</v>
          </cell>
          <cell r="B7" t="str">
            <v>Hoya de Huesca</v>
          </cell>
          <cell r="C7">
            <v>60</v>
          </cell>
          <cell r="D7">
            <v>130</v>
          </cell>
          <cell r="E7">
            <v>228</v>
          </cell>
          <cell r="F7">
            <v>1139</v>
          </cell>
          <cell r="G7">
            <v>138</v>
          </cell>
        </row>
        <row r="8">
          <cell r="A8" t="str">
            <v>07</v>
          </cell>
          <cell r="B8" t="str">
            <v>Somontano de Barbastro</v>
          </cell>
          <cell r="C8">
            <v>29</v>
          </cell>
          <cell r="D8">
            <v>39</v>
          </cell>
          <cell r="E8">
            <v>121</v>
          </cell>
          <cell r="F8">
            <v>299</v>
          </cell>
          <cell r="G8">
            <v>46</v>
          </cell>
        </row>
        <row r="9">
          <cell r="A9" t="str">
            <v>08</v>
          </cell>
          <cell r="B9" t="str">
            <v>Cinca Medio</v>
          </cell>
          <cell r="C9">
            <v>32</v>
          </cell>
          <cell r="D9">
            <v>49</v>
          </cell>
          <cell r="E9">
            <v>150</v>
          </cell>
          <cell r="F9">
            <v>266</v>
          </cell>
          <cell r="G9">
            <v>40</v>
          </cell>
        </row>
        <row r="10">
          <cell r="A10" t="str">
            <v>09</v>
          </cell>
          <cell r="B10" t="str">
            <v>La Litera</v>
          </cell>
          <cell r="C10">
            <v>24</v>
          </cell>
          <cell r="D10">
            <v>23</v>
          </cell>
          <cell r="E10">
            <v>85</v>
          </cell>
          <cell r="F10">
            <v>137</v>
          </cell>
          <cell r="G10">
            <v>44</v>
          </cell>
        </row>
        <row r="11">
          <cell r="A11" t="str">
            <v>10</v>
          </cell>
          <cell r="B11" t="str">
            <v>Monegros</v>
          </cell>
          <cell r="C11">
            <v>36</v>
          </cell>
          <cell r="D11">
            <v>50</v>
          </cell>
          <cell r="E11">
            <v>61</v>
          </cell>
          <cell r="F11">
            <v>181</v>
          </cell>
          <cell r="G11">
            <v>41</v>
          </cell>
        </row>
        <row r="12">
          <cell r="A12" t="str">
            <v>11</v>
          </cell>
          <cell r="B12" t="str">
            <v>Bajo Cinca</v>
          </cell>
          <cell r="C12">
            <v>26</v>
          </cell>
          <cell r="D12">
            <v>42</v>
          </cell>
          <cell r="E12">
            <v>122</v>
          </cell>
          <cell r="F12">
            <v>232</v>
          </cell>
          <cell r="G12">
            <v>32</v>
          </cell>
        </row>
        <row r="13">
          <cell r="A13" t="str">
            <v>12</v>
          </cell>
          <cell r="B13" t="str">
            <v>Somontano del Moncayo</v>
          </cell>
          <cell r="C13">
            <v>9</v>
          </cell>
          <cell r="D13">
            <v>29</v>
          </cell>
          <cell r="E13">
            <v>303</v>
          </cell>
          <cell r="F13">
            <v>194</v>
          </cell>
          <cell r="G13">
            <v>36</v>
          </cell>
        </row>
        <row r="14">
          <cell r="A14" t="str">
            <v>13</v>
          </cell>
          <cell r="B14" t="str">
            <v>Campo de Borja</v>
          </cell>
          <cell r="C14">
            <v>8</v>
          </cell>
          <cell r="D14">
            <v>38</v>
          </cell>
          <cell r="E14">
            <v>124</v>
          </cell>
          <cell r="F14">
            <v>125</v>
          </cell>
          <cell r="G14">
            <v>23</v>
          </cell>
        </row>
        <row r="15">
          <cell r="A15" t="str">
            <v>14</v>
          </cell>
          <cell r="B15" t="str">
            <v>Aranda</v>
          </cell>
          <cell r="C15">
            <v>7</v>
          </cell>
          <cell r="D15">
            <v>12</v>
          </cell>
          <cell r="E15">
            <v>149</v>
          </cell>
          <cell r="F15">
            <v>16</v>
          </cell>
          <cell r="G15">
            <v>4</v>
          </cell>
        </row>
        <row r="16">
          <cell r="A16" t="str">
            <v>15</v>
          </cell>
          <cell r="B16" t="str">
            <v>Ribera Alta del Ebro</v>
          </cell>
          <cell r="C16">
            <v>21</v>
          </cell>
          <cell r="D16">
            <v>41</v>
          </cell>
          <cell r="E16">
            <v>169</v>
          </cell>
          <cell r="F16">
            <v>202</v>
          </cell>
          <cell r="G16">
            <v>68</v>
          </cell>
        </row>
        <row r="17">
          <cell r="A17" t="str">
            <v>16</v>
          </cell>
          <cell r="B17" t="str">
            <v>Jalón Medio</v>
          </cell>
          <cell r="C17">
            <v>49</v>
          </cell>
          <cell r="D17">
            <v>58</v>
          </cell>
          <cell r="E17">
            <v>145</v>
          </cell>
          <cell r="F17">
            <v>197</v>
          </cell>
          <cell r="G17">
            <v>59</v>
          </cell>
        </row>
        <row r="18">
          <cell r="A18" t="str">
            <v>17</v>
          </cell>
          <cell r="B18" t="str">
            <v>Zaragoza</v>
          </cell>
          <cell r="C18">
            <v>240</v>
          </cell>
          <cell r="D18">
            <v>1356</v>
          </cell>
          <cell r="E18">
            <v>5016</v>
          </cell>
          <cell r="F18">
            <v>14180</v>
          </cell>
          <cell r="G18">
            <v>3006</v>
          </cell>
        </row>
        <row r="19">
          <cell r="A19" t="str">
            <v>18</v>
          </cell>
          <cell r="B19" t="str">
            <v>Ribera Baja del Ebro</v>
          </cell>
          <cell r="C19">
            <v>11</v>
          </cell>
          <cell r="D19">
            <v>10</v>
          </cell>
          <cell r="E19">
            <v>46</v>
          </cell>
          <cell r="F19">
            <v>57</v>
          </cell>
          <cell r="G19">
            <v>11</v>
          </cell>
        </row>
        <row r="20">
          <cell r="A20" t="str">
            <v>19</v>
          </cell>
          <cell r="B20" t="str">
            <v>Caspe</v>
          </cell>
          <cell r="C20">
            <v>42</v>
          </cell>
          <cell r="D20">
            <v>64</v>
          </cell>
          <cell r="E20">
            <v>136</v>
          </cell>
          <cell r="F20">
            <v>176</v>
          </cell>
          <cell r="G20">
            <v>27</v>
          </cell>
        </row>
        <row r="21">
          <cell r="A21" t="str">
            <v>20</v>
          </cell>
          <cell r="B21" t="str">
            <v>Calatayud</v>
          </cell>
          <cell r="C21">
            <v>32</v>
          </cell>
          <cell r="D21">
            <v>74</v>
          </cell>
          <cell r="E21">
            <v>257</v>
          </cell>
          <cell r="F21">
            <v>451</v>
          </cell>
          <cell r="G21">
            <v>117</v>
          </cell>
        </row>
        <row r="22">
          <cell r="A22" t="str">
            <v>21</v>
          </cell>
          <cell r="B22" t="str">
            <v>Campo de Cariñena</v>
          </cell>
          <cell r="C22">
            <v>3</v>
          </cell>
          <cell r="D22">
            <v>13</v>
          </cell>
          <cell r="E22">
            <v>84</v>
          </cell>
          <cell r="F22">
            <v>66</v>
          </cell>
          <cell r="G22">
            <v>16</v>
          </cell>
        </row>
        <row r="23">
          <cell r="A23" t="str">
            <v>22</v>
          </cell>
          <cell r="B23" t="str">
            <v>Campo de Belchite</v>
          </cell>
          <cell r="C23">
            <v>0</v>
          </cell>
          <cell r="D23">
            <v>17</v>
          </cell>
          <cell r="E23">
            <v>45</v>
          </cell>
          <cell r="F23">
            <v>27</v>
          </cell>
          <cell r="G23">
            <v>6</v>
          </cell>
        </row>
        <row r="24">
          <cell r="A24" t="str">
            <v>23</v>
          </cell>
          <cell r="B24" t="str">
            <v>Bajo Martín</v>
          </cell>
          <cell r="C24">
            <v>9</v>
          </cell>
          <cell r="D24">
            <v>7</v>
          </cell>
          <cell r="E24">
            <v>110</v>
          </cell>
          <cell r="F24">
            <v>50</v>
          </cell>
          <cell r="G24">
            <v>17</v>
          </cell>
        </row>
        <row r="25">
          <cell r="A25" t="str">
            <v>24</v>
          </cell>
          <cell r="B25" t="str">
            <v>Campo de Daroca</v>
          </cell>
          <cell r="C25">
            <v>11</v>
          </cell>
          <cell r="D25">
            <v>19</v>
          </cell>
          <cell r="E25">
            <v>16</v>
          </cell>
          <cell r="F25">
            <v>30</v>
          </cell>
          <cell r="G25">
            <v>7</v>
          </cell>
        </row>
        <row r="26">
          <cell r="A26" t="str">
            <v>25</v>
          </cell>
          <cell r="B26" t="str">
            <v>Calamocha</v>
          </cell>
          <cell r="C26">
            <v>8</v>
          </cell>
          <cell r="D26">
            <v>28</v>
          </cell>
          <cell r="E26">
            <v>70</v>
          </cell>
          <cell r="F26">
            <v>130</v>
          </cell>
          <cell r="G26">
            <v>50</v>
          </cell>
        </row>
        <row r="27">
          <cell r="A27" t="str">
            <v>26</v>
          </cell>
          <cell r="B27" t="str">
            <v>Cuencas Mineras</v>
          </cell>
          <cell r="C27">
            <v>3</v>
          </cell>
          <cell r="D27">
            <v>22</v>
          </cell>
          <cell r="E27">
            <v>146</v>
          </cell>
          <cell r="F27">
            <v>93</v>
          </cell>
          <cell r="G27">
            <v>43</v>
          </cell>
        </row>
        <row r="28">
          <cell r="A28" t="str">
            <v>27</v>
          </cell>
          <cell r="B28" t="str">
            <v>Andorra</v>
          </cell>
          <cell r="C28">
            <v>37</v>
          </cell>
          <cell r="D28">
            <v>45</v>
          </cell>
          <cell r="E28">
            <v>330</v>
          </cell>
          <cell r="F28">
            <v>146</v>
          </cell>
          <cell r="G28">
            <v>40</v>
          </cell>
        </row>
        <row r="29">
          <cell r="A29" t="str">
            <v>28</v>
          </cell>
          <cell r="B29" t="str">
            <v>Bajo Aragón</v>
          </cell>
          <cell r="C29">
            <v>26</v>
          </cell>
          <cell r="D29">
            <v>92</v>
          </cell>
          <cell r="E29">
            <v>236</v>
          </cell>
          <cell r="F29">
            <v>358</v>
          </cell>
          <cell r="G29">
            <v>83</v>
          </cell>
        </row>
        <row r="30">
          <cell r="A30" t="str">
            <v>29</v>
          </cell>
          <cell r="B30" t="str">
            <v>Teruel</v>
          </cell>
          <cell r="C30">
            <v>34</v>
          </cell>
          <cell r="D30">
            <v>115</v>
          </cell>
          <cell r="E30">
            <v>158</v>
          </cell>
          <cell r="F30">
            <v>935</v>
          </cell>
          <cell r="G30">
            <v>166</v>
          </cell>
        </row>
        <row r="31">
          <cell r="A31" t="str">
            <v>30</v>
          </cell>
          <cell r="B31" t="str">
            <v>Maestrazgo</v>
          </cell>
          <cell r="C31">
            <v>3</v>
          </cell>
          <cell r="D31">
            <v>7</v>
          </cell>
          <cell r="E31">
            <v>16</v>
          </cell>
          <cell r="F31">
            <v>13</v>
          </cell>
          <cell r="G31">
            <v>3</v>
          </cell>
        </row>
        <row r="32">
          <cell r="A32" t="str">
            <v>31</v>
          </cell>
          <cell r="B32" t="str">
            <v>Albarracín</v>
          </cell>
          <cell r="C32">
            <v>4</v>
          </cell>
          <cell r="D32">
            <v>9</v>
          </cell>
          <cell r="E32">
            <v>4</v>
          </cell>
          <cell r="F32">
            <v>40</v>
          </cell>
          <cell r="G32">
            <v>2</v>
          </cell>
        </row>
        <row r="33">
          <cell r="A33" t="str">
            <v>32</v>
          </cell>
          <cell r="B33" t="str">
            <v>Gúdar-Javalambre</v>
          </cell>
          <cell r="C33">
            <v>13</v>
          </cell>
          <cell r="D33">
            <v>20</v>
          </cell>
          <cell r="E33">
            <v>51</v>
          </cell>
          <cell r="F33">
            <v>52</v>
          </cell>
          <cell r="G33">
            <v>6</v>
          </cell>
        </row>
        <row r="34">
          <cell r="A34" t="str">
            <v>33</v>
          </cell>
          <cell r="B34" t="str">
            <v>Matarraña</v>
          </cell>
          <cell r="C34">
            <v>20</v>
          </cell>
          <cell r="D34">
            <v>13</v>
          </cell>
          <cell r="E34">
            <v>21</v>
          </cell>
          <cell r="F34">
            <v>33</v>
          </cell>
          <cell r="G34">
            <v>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Viviendas"/>
      <sheetName val="Hogares1 caract"/>
      <sheetName val="Hogars2 equipa"/>
      <sheetName val="Hogars3 vehic"/>
      <sheetName val="08.2 SERVICIOS SOC. 1"/>
      <sheetName val="ServSociales"/>
      <sheetName val="Pensiones 29ab"/>
      <sheetName val="Seguridad ciudadana"/>
      <sheetName val="Siniestralidad labor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6"/>
  <dimension ref="A1:H61"/>
  <sheetViews>
    <sheetView showGridLines="0" tabSelected="1" zoomScaleSheetLayoutView="100" workbookViewId="0" topLeftCell="A1">
      <selection activeCell="A1" sqref="A1:H1"/>
    </sheetView>
  </sheetViews>
  <sheetFormatPr defaultColWidth="11.421875" defaultRowHeight="12"/>
  <cols>
    <col min="1" max="1" width="27.28125" style="2" customWidth="1"/>
    <col min="2" max="4" width="10.7109375" style="2" customWidth="1"/>
    <col min="5" max="5" width="12.28125" style="3" customWidth="1"/>
    <col min="6" max="7" width="12.28125" style="4" customWidth="1"/>
    <col min="8" max="8" width="3.8515625" style="2" customWidth="1"/>
    <col min="9" max="16384" width="11.421875" style="2" customWidth="1"/>
  </cols>
  <sheetData>
    <row r="1" spans="1:8" ht="39.75" customHeight="1">
      <c r="A1" s="170" t="s">
        <v>80</v>
      </c>
      <c r="B1" s="170"/>
      <c r="C1" s="170"/>
      <c r="D1" s="170"/>
      <c r="E1" s="170"/>
      <c r="F1" s="170"/>
      <c r="G1" s="170"/>
      <c r="H1" s="170"/>
    </row>
    <row r="2" spans="1:7" ht="30" customHeight="1">
      <c r="A2" s="55"/>
      <c r="B2" s="56"/>
      <c r="C2" s="56"/>
      <c r="D2" s="56"/>
      <c r="E2" s="56"/>
      <c r="F2" s="56"/>
      <c r="G2" s="56"/>
    </row>
    <row r="3" spans="1:8" ht="27" customHeight="1">
      <c r="A3" s="175" t="s">
        <v>23</v>
      </c>
      <c r="B3" s="175"/>
      <c r="C3" s="175"/>
      <c r="D3" s="175"/>
      <c r="E3" s="175"/>
      <c r="F3" s="175"/>
      <c r="G3" s="175"/>
      <c r="H3" s="175"/>
    </row>
    <row r="4" spans="1:8" ht="26.25" customHeight="1" thickBot="1">
      <c r="A4" s="171" t="s">
        <v>81</v>
      </c>
      <c r="B4" s="171"/>
      <c r="C4" s="171"/>
      <c r="D4" s="171"/>
      <c r="E4" s="171"/>
      <c r="F4" s="171"/>
      <c r="G4" s="171"/>
      <c r="H4" s="171"/>
    </row>
    <row r="5" ht="19.5" customHeight="1" thickTop="1">
      <c r="A5" s="1"/>
    </row>
    <row r="6" spans="1:8" s="58" customFormat="1" ht="19.5" customHeight="1">
      <c r="A6" s="177" t="s">
        <v>61</v>
      </c>
      <c r="B6" s="177"/>
      <c r="C6" s="177"/>
      <c r="D6" s="177"/>
      <c r="E6" s="177"/>
      <c r="F6" s="145"/>
      <c r="G6" s="145"/>
      <c r="H6" s="146"/>
    </row>
    <row r="7" spans="1:7" s="58" customFormat="1" ht="10.5" customHeight="1">
      <c r="A7" s="63"/>
      <c r="B7" s="63"/>
      <c r="C7" s="63"/>
      <c r="D7" s="63"/>
      <c r="E7" s="63"/>
      <c r="F7" s="57"/>
      <c r="G7" s="57"/>
    </row>
    <row r="8" spans="1:8" s="58" customFormat="1" ht="19.5" customHeight="1">
      <c r="A8" s="172" t="s">
        <v>38</v>
      </c>
      <c r="B8" s="172"/>
      <c r="C8" s="172"/>
      <c r="D8" s="172"/>
      <c r="E8" s="172"/>
      <c r="F8" s="67"/>
      <c r="G8" s="67"/>
      <c r="H8" s="67"/>
    </row>
    <row r="9" spans="1:8" s="58" customFormat="1" ht="19.5" customHeight="1">
      <c r="A9" s="148" t="s">
        <v>24</v>
      </c>
      <c r="B9" s="70"/>
      <c r="C9" s="70"/>
      <c r="D9" s="70"/>
      <c r="E9" s="70"/>
      <c r="F9" s="69"/>
      <c r="G9" s="69"/>
      <c r="H9" s="69"/>
    </row>
    <row r="10" spans="1:7" s="10" customFormat="1" ht="19.5" customHeight="1">
      <c r="A10" s="148" t="s">
        <v>20</v>
      </c>
      <c r="B10" s="53"/>
      <c r="C10" s="53"/>
      <c r="D10" s="53"/>
      <c r="E10" s="54"/>
      <c r="F10" s="8"/>
      <c r="G10" s="8"/>
    </row>
    <row r="11" spans="1:7" s="16" customFormat="1" ht="19.5" customHeight="1">
      <c r="A11" s="148" t="s">
        <v>18</v>
      </c>
      <c r="B11" s="14"/>
      <c r="C11" s="14"/>
      <c r="D11" s="14"/>
      <c r="E11" s="14"/>
      <c r="F11" s="68"/>
      <c r="G11" s="68"/>
    </row>
    <row r="12" spans="1:7" s="16" customFormat="1" ht="19.5" customHeight="1">
      <c r="A12" s="148" t="s">
        <v>21</v>
      </c>
      <c r="B12" s="40"/>
      <c r="C12" s="40"/>
      <c r="D12" s="40"/>
      <c r="E12" s="40"/>
      <c r="F12" s="40"/>
      <c r="G12" s="40"/>
    </row>
    <row r="13" spans="1:7" s="16" customFormat="1" ht="19.5" customHeight="1">
      <c r="A13" s="148" t="s">
        <v>22</v>
      </c>
      <c r="B13" s="20"/>
      <c r="C13" s="20"/>
      <c r="D13" s="20"/>
      <c r="E13" s="20"/>
      <c r="F13" s="41"/>
      <c r="G13" s="41"/>
    </row>
    <row r="14" spans="1:7" s="16" customFormat="1" ht="19.5" customHeight="1">
      <c r="A14" s="59"/>
      <c r="B14" s="20"/>
      <c r="C14" s="20"/>
      <c r="D14" s="20"/>
      <c r="E14" s="20"/>
      <c r="F14" s="41"/>
      <c r="G14" s="41"/>
    </row>
    <row r="15" spans="1:8" s="16" customFormat="1" ht="19.5" customHeight="1">
      <c r="A15" s="172" t="s">
        <v>83</v>
      </c>
      <c r="B15" s="172"/>
      <c r="C15" s="172"/>
      <c r="D15" s="172"/>
      <c r="E15" s="172"/>
      <c r="F15" s="172"/>
      <c r="G15" s="172"/>
      <c r="H15" s="172"/>
    </row>
    <row r="16" spans="1:8" s="16" customFormat="1" ht="19.5" customHeight="1">
      <c r="A16" s="148" t="s">
        <v>20</v>
      </c>
      <c r="B16" s="53"/>
      <c r="C16" s="53"/>
      <c r="D16" s="53"/>
      <c r="E16" s="54"/>
      <c r="F16" s="8"/>
      <c r="G16" s="8"/>
      <c r="H16" s="10"/>
    </row>
    <row r="17" spans="1:8" s="29" customFormat="1" ht="19.5" customHeight="1">
      <c r="A17" s="148" t="s">
        <v>18</v>
      </c>
      <c r="B17" s="14"/>
      <c r="C17" s="14"/>
      <c r="D17" s="14"/>
      <c r="E17" s="14"/>
      <c r="F17" s="68"/>
      <c r="G17" s="68"/>
      <c r="H17" s="16"/>
    </row>
    <row r="18" spans="1:8" ht="19.5" customHeight="1">
      <c r="A18" s="148" t="s">
        <v>21</v>
      </c>
      <c r="B18" s="40"/>
      <c r="C18" s="40"/>
      <c r="D18" s="40"/>
      <c r="E18" s="40"/>
      <c r="F18" s="40"/>
      <c r="G18" s="40"/>
      <c r="H18" s="16"/>
    </row>
    <row r="19" spans="1:8" ht="19.5" customHeight="1">
      <c r="A19" s="148" t="s">
        <v>22</v>
      </c>
      <c r="B19" s="20"/>
      <c r="C19" s="20"/>
      <c r="D19" s="20"/>
      <c r="E19" s="20"/>
      <c r="F19" s="41"/>
      <c r="G19" s="41"/>
      <c r="H19" s="16"/>
    </row>
    <row r="20" spans="1:8" s="30" customFormat="1" ht="19.5" customHeight="1">
      <c r="A20" s="71"/>
      <c r="B20" s="20"/>
      <c r="C20" s="20"/>
      <c r="D20" s="20"/>
      <c r="E20" s="20"/>
      <c r="F20" s="38"/>
      <c r="G20" s="38"/>
      <c r="H20" s="72"/>
    </row>
    <row r="21" spans="1:8" s="30" customFormat="1" ht="19.5" customHeight="1">
      <c r="A21" s="176" t="s">
        <v>62</v>
      </c>
      <c r="B21" s="176"/>
      <c r="C21" s="176"/>
      <c r="D21" s="176"/>
      <c r="E21" s="176"/>
      <c r="F21" s="176"/>
      <c r="G21" s="176"/>
      <c r="H21" s="176"/>
    </row>
    <row r="22" spans="1:8" s="30" customFormat="1" ht="9.75" customHeight="1">
      <c r="A22" s="60"/>
      <c r="B22" s="53"/>
      <c r="C22" s="53"/>
      <c r="D22" s="53"/>
      <c r="E22" s="54"/>
      <c r="F22" s="8"/>
      <c r="G22" s="8"/>
      <c r="H22" s="10"/>
    </row>
    <row r="23" spans="1:8" s="30" customFormat="1" ht="19.5" customHeight="1">
      <c r="A23" s="172" t="s">
        <v>63</v>
      </c>
      <c r="B23" s="172"/>
      <c r="C23" s="172"/>
      <c r="D23" s="172"/>
      <c r="E23" s="172"/>
      <c r="F23" s="67"/>
      <c r="G23" s="67"/>
      <c r="H23" s="67"/>
    </row>
    <row r="24" spans="1:8" s="30" customFormat="1" ht="19.5" customHeight="1">
      <c r="A24" s="148" t="s">
        <v>79</v>
      </c>
      <c r="B24" s="70"/>
      <c r="C24" s="70"/>
      <c r="D24" s="70"/>
      <c r="E24" s="70"/>
      <c r="F24" s="69"/>
      <c r="G24" s="69"/>
      <c r="H24" s="69"/>
    </row>
    <row r="25" spans="1:8" s="30" customFormat="1" ht="19.5" customHeight="1">
      <c r="A25" s="148" t="s">
        <v>82</v>
      </c>
      <c r="B25" s="53"/>
      <c r="C25" s="53"/>
      <c r="D25" s="53"/>
      <c r="E25" s="54"/>
      <c r="F25" s="8"/>
      <c r="G25" s="8"/>
      <c r="H25" s="10"/>
    </row>
    <row r="26" spans="1:8" s="30" customFormat="1" ht="19.5" customHeight="1">
      <c r="A26" s="148" t="s">
        <v>78</v>
      </c>
      <c r="B26" s="14"/>
      <c r="C26" s="14"/>
      <c r="D26" s="14"/>
      <c r="E26" s="14"/>
      <c r="F26" s="68"/>
      <c r="G26" s="68"/>
      <c r="H26" s="16"/>
    </row>
    <row r="27" spans="1:8" s="30" customFormat="1" ht="19.5" customHeight="1">
      <c r="A27" s="60"/>
      <c r="B27" s="40"/>
      <c r="C27" s="40"/>
      <c r="D27" s="40"/>
      <c r="E27" s="40"/>
      <c r="F27" s="40"/>
      <c r="G27" s="40"/>
      <c r="H27" s="16"/>
    </row>
    <row r="28" spans="1:8" s="30" customFormat="1" ht="19.5" customHeight="1">
      <c r="A28" s="60"/>
      <c r="B28" s="40"/>
      <c r="C28" s="40"/>
      <c r="D28" s="40"/>
      <c r="E28" s="40"/>
      <c r="F28" s="40"/>
      <c r="G28" s="40"/>
      <c r="H28" s="16"/>
    </row>
    <row r="29" spans="1:8" s="30" customFormat="1" ht="19.5" customHeight="1">
      <c r="A29" s="60"/>
      <c r="B29" s="40"/>
      <c r="C29" s="40"/>
      <c r="D29" s="40"/>
      <c r="E29" s="40"/>
      <c r="F29" s="40"/>
      <c r="G29" s="40"/>
      <c r="H29" s="16"/>
    </row>
    <row r="30" spans="1:8" s="30" customFormat="1" ht="19.5" customHeight="1">
      <c r="A30" s="60"/>
      <c r="B30" s="40"/>
      <c r="C30" s="40"/>
      <c r="D30" s="40"/>
      <c r="E30" s="40"/>
      <c r="F30" s="40"/>
      <c r="G30" s="40"/>
      <c r="H30" s="16"/>
    </row>
    <row r="31" spans="1:8" s="30" customFormat="1" ht="19.5" customHeight="1">
      <c r="A31" s="60"/>
      <c r="B31" s="40"/>
      <c r="C31" s="40"/>
      <c r="D31" s="40"/>
      <c r="E31" s="40"/>
      <c r="F31" s="40"/>
      <c r="G31" s="40"/>
      <c r="H31" s="16"/>
    </row>
    <row r="32" spans="1:8" s="30" customFormat="1" ht="19.5" customHeight="1">
      <c r="A32" s="60"/>
      <c r="B32" s="40"/>
      <c r="C32" s="40"/>
      <c r="D32" s="40"/>
      <c r="E32" s="40"/>
      <c r="F32" s="40"/>
      <c r="G32" s="40"/>
      <c r="H32" s="16"/>
    </row>
    <row r="33" spans="1:8" s="30" customFormat="1" ht="19.5" customHeight="1">
      <c r="A33" s="60"/>
      <c r="B33" s="40"/>
      <c r="C33" s="40"/>
      <c r="D33" s="40"/>
      <c r="E33" s="40"/>
      <c r="F33" s="40"/>
      <c r="G33" s="40"/>
      <c r="H33" s="16"/>
    </row>
    <row r="34" spans="1:8" s="30" customFormat="1" ht="19.5" customHeight="1">
      <c r="A34" s="60"/>
      <c r="B34" s="40"/>
      <c r="C34" s="40"/>
      <c r="D34" s="40"/>
      <c r="E34" s="40"/>
      <c r="F34" s="40"/>
      <c r="G34" s="40"/>
      <c r="H34" s="16"/>
    </row>
    <row r="35" spans="1:8" s="30" customFormat="1" ht="19.5" customHeight="1">
      <c r="A35" s="60"/>
      <c r="B35" s="40"/>
      <c r="C35" s="40"/>
      <c r="D35" s="40"/>
      <c r="E35" s="40"/>
      <c r="F35" s="40"/>
      <c r="G35" s="40"/>
      <c r="H35" s="16"/>
    </row>
    <row r="36" spans="1:8" s="30" customFormat="1" ht="19.5" customHeight="1">
      <c r="A36" s="60"/>
      <c r="B36" s="40"/>
      <c r="C36" s="40"/>
      <c r="D36" s="40"/>
      <c r="E36" s="40"/>
      <c r="F36" s="40"/>
      <c r="G36" s="40"/>
      <c r="H36" s="16"/>
    </row>
    <row r="37" spans="1:8" s="30" customFormat="1" ht="19.5" customHeight="1">
      <c r="A37" s="60"/>
      <c r="B37" s="40"/>
      <c r="C37" s="40"/>
      <c r="D37" s="40"/>
      <c r="E37" s="40"/>
      <c r="F37" s="40"/>
      <c r="G37" s="40"/>
      <c r="H37" s="16"/>
    </row>
    <row r="38" spans="1:8" s="30" customFormat="1" ht="19.5" customHeight="1">
      <c r="A38" s="60"/>
      <c r="B38" s="20"/>
      <c r="C38" s="20"/>
      <c r="D38" s="20"/>
      <c r="E38" s="20"/>
      <c r="F38" s="41"/>
      <c r="G38" s="41"/>
      <c r="H38" s="16"/>
    </row>
    <row r="39" spans="1:8" ht="19.5" customHeight="1">
      <c r="A39" s="60"/>
      <c r="B39" s="40"/>
      <c r="C39" s="40"/>
      <c r="D39" s="40"/>
      <c r="E39" s="40"/>
      <c r="F39" s="40"/>
      <c r="G39" s="40"/>
      <c r="H39" s="16"/>
    </row>
    <row r="40" spans="1:8" ht="19.5" customHeight="1">
      <c r="A40" s="60"/>
      <c r="B40" s="20"/>
      <c r="C40" s="20"/>
      <c r="D40" s="20"/>
      <c r="E40" s="20"/>
      <c r="F40" s="41"/>
      <c r="G40" s="41"/>
      <c r="H40" s="16"/>
    </row>
    <row r="41" spans="1:8" ht="19.5" customHeight="1">
      <c r="A41" s="71"/>
      <c r="B41" s="20"/>
      <c r="C41" s="20"/>
      <c r="D41" s="20"/>
      <c r="E41" s="20"/>
      <c r="F41" s="39"/>
      <c r="G41" s="39"/>
      <c r="H41" s="35"/>
    </row>
    <row r="42" spans="1:8" ht="19.5" customHeight="1">
      <c r="A42" s="173"/>
      <c r="B42" s="174"/>
      <c r="C42" s="174"/>
      <c r="D42" s="174"/>
      <c r="E42" s="174"/>
      <c r="F42" s="174"/>
      <c r="G42" s="174"/>
      <c r="H42" s="174"/>
    </row>
    <row r="43" spans="1:8" ht="9" customHeight="1">
      <c r="A43" s="70"/>
      <c r="B43" s="70"/>
      <c r="C43" s="70"/>
      <c r="D43" s="70"/>
      <c r="E43" s="70"/>
      <c r="F43" s="70"/>
      <c r="G43" s="70"/>
      <c r="H43" s="70"/>
    </row>
    <row r="44" spans="1:4" ht="19.5" customHeight="1">
      <c r="A44" s="116"/>
      <c r="B44" s="70"/>
      <c r="C44" s="70"/>
      <c r="D44" s="127"/>
    </row>
    <row r="45" spans="1:4" s="45" customFormat="1" ht="19.5" customHeight="1">
      <c r="A45" s="60"/>
      <c r="B45" s="53"/>
      <c r="C45" s="53"/>
      <c r="D45" s="127"/>
    </row>
    <row r="46" spans="1:4" ht="19.5" customHeight="1">
      <c r="A46" s="60"/>
      <c r="B46" s="14"/>
      <c r="C46" s="14"/>
      <c r="D46" s="127"/>
    </row>
    <row r="47" spans="1:4" ht="19.5" customHeight="1">
      <c r="A47" s="60"/>
      <c r="B47" s="40"/>
      <c r="C47" s="40"/>
      <c r="D47" s="128"/>
    </row>
    <row r="48" spans="1:4" ht="19.5" customHeight="1">
      <c r="A48" s="60"/>
      <c r="B48" s="20"/>
      <c r="C48" s="20"/>
      <c r="D48" s="128"/>
    </row>
    <row r="49" spans="1:4" ht="19.5" customHeight="1">
      <c r="A49" s="60"/>
      <c r="B49" s="20"/>
      <c r="C49" s="73"/>
      <c r="D49" s="128"/>
    </row>
    <row r="50" spans="1:8" ht="19.5" customHeight="1">
      <c r="A50" s="60"/>
      <c r="B50" s="20"/>
      <c r="C50" s="73"/>
      <c r="D50" s="129"/>
      <c r="E50" s="48"/>
      <c r="F50" s="48"/>
      <c r="G50" s="48"/>
      <c r="H50" s="48"/>
    </row>
    <row r="51" ht="19.5" customHeight="1">
      <c r="D51" s="129"/>
    </row>
    <row r="52" ht="19.5" customHeight="1">
      <c r="D52" s="129"/>
    </row>
    <row r="53" s="36" customFormat="1" ht="19.5" customHeight="1"/>
    <row r="54" spans="6:8" s="36" customFormat="1" ht="19.5" customHeight="1">
      <c r="F54" s="8"/>
      <c r="G54" s="8"/>
      <c r="H54" s="65"/>
    </row>
    <row r="55" spans="5:8" ht="19.5" customHeight="1">
      <c r="E55" s="2"/>
      <c r="F55" s="68"/>
      <c r="G55" s="68"/>
      <c r="H55" s="16"/>
    </row>
    <row r="56" spans="1:8" ht="14.25">
      <c r="A56" s="71"/>
      <c r="B56" s="35"/>
      <c r="C56" s="35"/>
      <c r="D56" s="35"/>
      <c r="E56" s="74"/>
      <c r="F56" s="75"/>
      <c r="G56" s="75"/>
      <c r="H56" s="119"/>
    </row>
    <row r="57" spans="1:8" ht="12.75">
      <c r="A57" s="35"/>
      <c r="B57" s="35"/>
      <c r="C57" s="35"/>
      <c r="D57" s="35"/>
      <c r="E57" s="74"/>
      <c r="F57" s="75"/>
      <c r="G57" s="75"/>
      <c r="H57" s="119"/>
    </row>
    <row r="58" spans="1:4" ht="12.75">
      <c r="A58" s="36"/>
      <c r="B58" s="36"/>
      <c r="C58" s="36"/>
      <c r="D58" s="36"/>
    </row>
    <row r="59" spans="1:4" ht="12.75">
      <c r="A59" s="36"/>
      <c r="B59" s="36"/>
      <c r="C59" s="36"/>
      <c r="D59" s="36"/>
    </row>
    <row r="60" spans="1:4" ht="12.75">
      <c r="A60" s="36"/>
      <c r="B60" s="36"/>
      <c r="C60" s="36"/>
      <c r="D60" s="36"/>
    </row>
    <row r="61" ht="12.75">
      <c r="A61" s="36"/>
    </row>
  </sheetData>
  <mergeCells count="9">
    <mergeCell ref="A1:H1"/>
    <mergeCell ref="A4:H4"/>
    <mergeCell ref="A8:E8"/>
    <mergeCell ref="A42:H42"/>
    <mergeCell ref="A3:H3"/>
    <mergeCell ref="A15:H15"/>
    <mergeCell ref="A21:H21"/>
    <mergeCell ref="A6:E6"/>
    <mergeCell ref="A23:E23"/>
  </mergeCells>
  <hyperlinks>
    <hyperlink ref="A9" location="'1'!A1" display="total"/>
    <hyperlink ref="A10" location="'2'!A1" display="según sexo"/>
    <hyperlink ref="A11" location="'3'!A1" display="según tramos de edad"/>
    <hyperlink ref="A12" location="'4'!A1" display="según grupo de discapacidad. "/>
    <hyperlink ref="A13" location="'5'!A1" display="según grupo de deficiencia de origen"/>
    <hyperlink ref="A16" location="'6'!A1" display="según sexo"/>
    <hyperlink ref="A17" location="'7'!A1" display="según tramos de edad"/>
    <hyperlink ref="A18" location="'8'!A1" display="según grupo de discapacidad. "/>
    <hyperlink ref="A19" location="'9'!A1" display="según grupo de deficiencia de origen"/>
    <hyperlink ref="A24" location="a!A1" display="situación de escolaridad o no"/>
    <hyperlink ref="A25" location="a!A1" display="tipo de centro escolar al que asiste"/>
    <hyperlink ref="A26" location="a!A1" display="frecuencia con que faltó al colegio durante el curso escolar 2006/2007"/>
  </hyperlink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 xml:space="preserve">&amp;C&amp;"Arial,Cursiva" </oddHeader>
  </headerFooter>
</worksheet>
</file>

<file path=xl/worksheets/sheet10.xml><?xml version="1.0" encoding="utf-8"?>
<worksheet xmlns="http://schemas.openxmlformats.org/spreadsheetml/2006/main" xmlns:r="http://schemas.openxmlformats.org/officeDocument/2006/relationships">
  <sheetPr codeName="Hoja37"/>
  <dimension ref="A1:L35"/>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10" width="11.421875" style="36" customWidth="1"/>
    <col min="11" max="16384" width="11.421875" style="2" customWidth="1"/>
  </cols>
  <sheetData>
    <row r="1" ht="19.5" customHeight="1">
      <c r="A1" s="1" t="s">
        <v>23</v>
      </c>
    </row>
    <row r="2" ht="19.5" customHeight="1">
      <c r="A2" s="1"/>
    </row>
    <row r="3" spans="1:8" ht="60" customHeight="1">
      <c r="A3" s="185" t="s">
        <v>59</v>
      </c>
      <c r="B3" s="185"/>
      <c r="C3" s="185"/>
      <c r="D3" s="185"/>
      <c r="E3" s="185"/>
      <c r="G3" s="142"/>
      <c r="H3" s="142"/>
    </row>
    <row r="4" spans="1:10" s="10" customFormat="1" ht="18" customHeight="1">
      <c r="A4" s="5" t="s">
        <v>19</v>
      </c>
      <c r="B4" s="6"/>
      <c r="C4" s="6"/>
      <c r="D4" s="6"/>
      <c r="E4" s="37"/>
      <c r="F4" s="65"/>
      <c r="G4" s="143"/>
      <c r="H4" s="144"/>
      <c r="I4" s="65"/>
      <c r="J4" s="65"/>
    </row>
    <row r="5" spans="1:10" s="16" customFormat="1" ht="36" customHeight="1">
      <c r="A5" s="11"/>
      <c r="B5" s="12" t="s">
        <v>5</v>
      </c>
      <c r="C5" s="12" t="s">
        <v>6</v>
      </c>
      <c r="D5" s="12" t="s">
        <v>7</v>
      </c>
      <c r="E5" s="12" t="s">
        <v>8</v>
      </c>
      <c r="F5" s="64"/>
      <c r="G5" s="143"/>
      <c r="H5" s="144"/>
      <c r="I5" s="108"/>
      <c r="J5" s="64"/>
    </row>
    <row r="6" spans="1:10" s="16" customFormat="1" ht="22.5" customHeight="1">
      <c r="A6" s="17" t="s">
        <v>0</v>
      </c>
      <c r="B6" s="18">
        <v>110222.56</v>
      </c>
      <c r="C6" s="18">
        <v>15506.29</v>
      </c>
      <c r="D6" s="18">
        <v>9242.07</v>
      </c>
      <c r="E6" s="18">
        <v>85474.2</v>
      </c>
      <c r="F6" s="64"/>
      <c r="G6" s="64"/>
      <c r="H6" s="108"/>
      <c r="I6" s="108"/>
      <c r="J6" s="64"/>
    </row>
    <row r="7" spans="1:10" s="16" customFormat="1" ht="30" customHeight="1">
      <c r="A7" s="107" t="s">
        <v>57</v>
      </c>
      <c r="B7" s="61">
        <v>5700.04</v>
      </c>
      <c r="C7" s="61">
        <v>531.04</v>
      </c>
      <c r="D7" s="61">
        <v>192.02</v>
      </c>
      <c r="E7" s="61">
        <v>4976.98</v>
      </c>
      <c r="F7" s="64"/>
      <c r="G7" s="142"/>
      <c r="H7" s="142"/>
      <c r="I7" s="109"/>
      <c r="J7" s="64"/>
    </row>
    <row r="8" spans="1:10" s="16" customFormat="1" ht="15" customHeight="1">
      <c r="A8" s="81" t="s">
        <v>10</v>
      </c>
      <c r="B8" s="82">
        <v>25884.99</v>
      </c>
      <c r="C8" s="82">
        <v>4117.06</v>
      </c>
      <c r="D8" s="82">
        <v>2918.47</v>
      </c>
      <c r="E8" s="82">
        <v>18849.46</v>
      </c>
      <c r="F8" s="64"/>
      <c r="G8" s="143"/>
      <c r="H8" s="144"/>
      <c r="I8" s="109"/>
      <c r="J8" s="64"/>
    </row>
    <row r="9" spans="1:10" s="16" customFormat="1" ht="30" customHeight="1">
      <c r="A9" s="107" t="s">
        <v>57</v>
      </c>
      <c r="B9" s="61">
        <f>SUM(C9:E9)</f>
        <v>576.59</v>
      </c>
      <c r="C9" s="61">
        <v>208.05</v>
      </c>
      <c r="D9" s="61">
        <v>0</v>
      </c>
      <c r="E9" s="61">
        <v>368.54</v>
      </c>
      <c r="F9" s="64"/>
      <c r="G9" s="143"/>
      <c r="H9" s="144"/>
      <c r="I9" s="109"/>
      <c r="J9" s="64"/>
    </row>
    <row r="10" spans="1:10" s="16" customFormat="1" ht="15" customHeight="1">
      <c r="A10" s="81" t="s">
        <v>11</v>
      </c>
      <c r="B10" s="82">
        <v>34482.11</v>
      </c>
      <c r="C10" s="82">
        <v>5371.95</v>
      </c>
      <c r="D10" s="82">
        <v>3634.56</v>
      </c>
      <c r="E10" s="82">
        <v>25475.6</v>
      </c>
      <c r="F10" s="64"/>
      <c r="G10" s="143"/>
      <c r="H10" s="144"/>
      <c r="I10" s="50"/>
      <c r="J10" s="24"/>
    </row>
    <row r="11" spans="1:10" s="29" customFormat="1" ht="30" customHeight="1">
      <c r="A11" s="107" t="s">
        <v>57</v>
      </c>
      <c r="B11" s="61">
        <f>SUM(C11:E11)</f>
        <v>205.42999999999998</v>
      </c>
      <c r="C11" s="61">
        <v>172.2</v>
      </c>
      <c r="D11" s="61">
        <v>33.23</v>
      </c>
      <c r="E11" s="61">
        <v>0</v>
      </c>
      <c r="F11" s="66"/>
      <c r="G11" s="121"/>
      <c r="H11" s="120"/>
      <c r="I11" s="120"/>
      <c r="J11" s="66"/>
    </row>
    <row r="12" spans="1:10" s="16" customFormat="1" ht="15" customHeight="1">
      <c r="A12" s="81" t="s">
        <v>12</v>
      </c>
      <c r="B12" s="82">
        <v>17737.5</v>
      </c>
      <c r="C12" s="82">
        <v>2529.52</v>
      </c>
      <c r="D12" s="82">
        <v>1824.26</v>
      </c>
      <c r="E12" s="82">
        <v>13383.72</v>
      </c>
      <c r="F12" s="64"/>
      <c r="G12" s="121"/>
      <c r="H12" s="121"/>
      <c r="I12" s="122"/>
      <c r="J12" s="64"/>
    </row>
    <row r="13" spans="1:12" ht="30" customHeight="1">
      <c r="A13" s="107" t="s">
        <v>57</v>
      </c>
      <c r="B13" s="61">
        <f>SUM(C13:E13)</f>
        <v>493.27</v>
      </c>
      <c r="C13" s="61">
        <v>0</v>
      </c>
      <c r="D13" s="61">
        <v>42.82</v>
      </c>
      <c r="E13" s="61">
        <v>450.45</v>
      </c>
      <c r="F13" s="123"/>
      <c r="G13" s="142"/>
      <c r="H13" s="142"/>
      <c r="I13" s="122"/>
      <c r="J13" s="123"/>
      <c r="K13" s="98"/>
      <c r="L13" s="95"/>
    </row>
    <row r="14" spans="1:12" s="16" customFormat="1" ht="15" customHeight="1">
      <c r="A14" s="81" t="s">
        <v>13</v>
      </c>
      <c r="B14" s="82">
        <v>15796.57</v>
      </c>
      <c r="C14" s="82">
        <v>2457.96</v>
      </c>
      <c r="D14" s="82">
        <v>1531.84</v>
      </c>
      <c r="E14" s="82">
        <v>11806.77</v>
      </c>
      <c r="F14" s="23"/>
      <c r="G14" s="143"/>
      <c r="H14" s="144"/>
      <c r="I14" s="122"/>
      <c r="J14" s="23"/>
      <c r="K14" s="97"/>
      <c r="L14" s="94"/>
    </row>
    <row r="15" spans="1:7" ht="30" customHeight="1">
      <c r="A15" s="107" t="s">
        <v>57</v>
      </c>
      <c r="B15" s="61">
        <f>SUM(C15:E15)</f>
        <v>393.72</v>
      </c>
      <c r="C15" s="61">
        <v>0</v>
      </c>
      <c r="D15" s="61">
        <v>0</v>
      </c>
      <c r="E15" s="61">
        <v>393.72</v>
      </c>
      <c r="F15" s="123"/>
      <c r="G15" s="123"/>
    </row>
    <row r="16" spans="1:10" s="16" customFormat="1" ht="15" customHeight="1">
      <c r="A16" s="81" t="s">
        <v>14</v>
      </c>
      <c r="B16" s="82">
        <v>72851.93</v>
      </c>
      <c r="C16" s="82">
        <v>10122.04</v>
      </c>
      <c r="D16" s="82">
        <v>5077.16</v>
      </c>
      <c r="E16" s="82">
        <v>57652.73</v>
      </c>
      <c r="F16" s="23"/>
      <c r="G16" s="23"/>
      <c r="H16" s="64"/>
      <c r="I16" s="64"/>
      <c r="J16" s="64"/>
    </row>
    <row r="17" spans="1:8" ht="30" customHeight="1">
      <c r="A17" s="107" t="s">
        <v>57</v>
      </c>
      <c r="B17" s="61">
        <f>SUM(C17:E17)</f>
        <v>4250.16</v>
      </c>
      <c r="C17" s="61">
        <v>364.98</v>
      </c>
      <c r="D17" s="61">
        <v>115.97</v>
      </c>
      <c r="E17" s="61">
        <v>3769.21</v>
      </c>
      <c r="F17" s="123"/>
      <c r="G17" s="142"/>
      <c r="H17" s="142"/>
    </row>
    <row r="18" spans="1:8" ht="15" customHeight="1">
      <c r="A18" s="81" t="s">
        <v>15</v>
      </c>
      <c r="B18" s="82">
        <v>49567.12</v>
      </c>
      <c r="C18" s="82">
        <v>7446.17</v>
      </c>
      <c r="D18" s="82">
        <v>4635.4</v>
      </c>
      <c r="E18" s="82">
        <v>37485.55</v>
      </c>
      <c r="F18" s="123"/>
      <c r="G18" s="143"/>
      <c r="H18" s="144"/>
    </row>
    <row r="19" spans="1:8" ht="30" customHeight="1">
      <c r="A19" s="107" t="s">
        <v>57</v>
      </c>
      <c r="B19" s="61">
        <f>SUM(C19:E19)</f>
        <v>1909.44</v>
      </c>
      <c r="C19" s="61"/>
      <c r="D19" s="61"/>
      <c r="E19" s="61">
        <v>1909.44</v>
      </c>
      <c r="F19" s="123"/>
      <c r="G19" s="143"/>
      <c r="H19" s="144"/>
    </row>
    <row r="20" spans="1:5" ht="15" customHeight="1">
      <c r="A20" s="81" t="s">
        <v>16</v>
      </c>
      <c r="B20" s="82">
        <v>62011.61</v>
      </c>
      <c r="C20" s="82">
        <v>8516.09</v>
      </c>
      <c r="D20" s="82">
        <v>4748.74</v>
      </c>
      <c r="E20" s="82">
        <v>48746.78</v>
      </c>
    </row>
    <row r="21" spans="1:5" ht="30" customHeight="1">
      <c r="A21" s="107" t="s">
        <v>57</v>
      </c>
      <c r="B21" s="61">
        <f>SUM(C21:E21)</f>
        <v>2176.06</v>
      </c>
      <c r="C21" s="61">
        <v>54.39</v>
      </c>
      <c r="D21" s="61">
        <v>61.78</v>
      </c>
      <c r="E21" s="61">
        <v>2059.89</v>
      </c>
    </row>
    <row r="22" spans="1:5" ht="15" customHeight="1">
      <c r="A22" s="81" t="s">
        <v>17</v>
      </c>
      <c r="B22" s="82">
        <v>18213.75</v>
      </c>
      <c r="C22" s="82">
        <v>2323.45</v>
      </c>
      <c r="D22" s="82">
        <v>1255.92</v>
      </c>
      <c r="E22" s="82">
        <v>14634.38</v>
      </c>
    </row>
    <row r="23" spans="1:5" ht="30" customHeight="1">
      <c r="A23" s="107" t="s">
        <v>57</v>
      </c>
      <c r="B23" s="61">
        <f>SUM(C23:E23)</f>
        <v>1294.0900000000001</v>
      </c>
      <c r="C23" s="61">
        <v>51.63</v>
      </c>
      <c r="D23" s="61">
        <v>0</v>
      </c>
      <c r="E23" s="61">
        <v>1242.46</v>
      </c>
    </row>
    <row r="24" spans="1:5" ht="24" customHeight="1">
      <c r="A24" s="186" t="s">
        <v>9</v>
      </c>
      <c r="B24" s="186"/>
      <c r="C24" s="186"/>
      <c r="D24" s="186"/>
      <c r="E24" s="186"/>
    </row>
    <row r="25" spans="1:4" ht="12.75">
      <c r="A25" s="33" t="s">
        <v>4</v>
      </c>
      <c r="B25" s="34"/>
      <c r="C25" s="20"/>
      <c r="D25" s="34"/>
    </row>
    <row r="26" spans="1:4" ht="26.25" customHeight="1">
      <c r="A26" s="36"/>
      <c r="B26" s="36"/>
      <c r="C26" s="36"/>
      <c r="D26" s="36"/>
    </row>
    <row r="27" spans="1:4" ht="12.75">
      <c r="A27" s="36"/>
      <c r="B27" s="36"/>
      <c r="C27" s="36"/>
      <c r="D27" s="36"/>
    </row>
    <row r="28" spans="1:4" ht="12.75">
      <c r="A28" s="36"/>
      <c r="B28" s="36"/>
      <c r="C28" s="36"/>
      <c r="D28" s="36"/>
    </row>
    <row r="29" spans="1:4" ht="12.75">
      <c r="A29" s="36"/>
      <c r="B29" s="36"/>
      <c r="C29" s="36"/>
      <c r="D29" s="36"/>
    </row>
    <row r="30" spans="1:6" ht="12.75">
      <c r="A30" s="36"/>
      <c r="B30" s="36"/>
      <c r="C30" s="36"/>
      <c r="D30" s="36"/>
      <c r="F30" s="123"/>
    </row>
    <row r="31" spans="1:6" ht="12.75">
      <c r="A31" s="36"/>
      <c r="B31" s="36"/>
      <c r="C31" s="36"/>
      <c r="D31" s="36"/>
      <c r="F31" s="123"/>
    </row>
    <row r="32" spans="1:6" ht="12.75">
      <c r="A32" s="36"/>
      <c r="B32" s="36"/>
      <c r="C32" s="36"/>
      <c r="D32" s="36"/>
      <c r="F32" s="123"/>
    </row>
    <row r="33" spans="1:6" ht="12.75">
      <c r="A33" s="36"/>
      <c r="B33" s="36"/>
      <c r="C33" s="36"/>
      <c r="D33" s="36"/>
      <c r="F33" s="130"/>
    </row>
    <row r="34" spans="1:4" ht="12.75">
      <c r="A34" s="36"/>
      <c r="B34" s="36"/>
      <c r="C34" s="36"/>
      <c r="D34" s="36"/>
    </row>
    <row r="35" spans="1:4" ht="12.75">
      <c r="A35" s="36"/>
      <c r="B35" s="36"/>
      <c r="C35" s="36"/>
      <c r="D35" s="36"/>
    </row>
  </sheetData>
  <mergeCells count="2">
    <mergeCell ref="A3:E3"/>
    <mergeCell ref="A24:E24"/>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11.xml><?xml version="1.0" encoding="utf-8"?>
<worksheet xmlns="http://schemas.openxmlformats.org/spreadsheetml/2006/main" xmlns:r="http://schemas.openxmlformats.org/officeDocument/2006/relationships">
  <sheetPr codeName="Hoja39"/>
  <dimension ref="A1:L35"/>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10" width="11.421875" style="36" customWidth="1"/>
    <col min="11" max="16384" width="11.421875" style="2" customWidth="1"/>
  </cols>
  <sheetData>
    <row r="1" ht="19.5" customHeight="1">
      <c r="A1" s="1" t="s">
        <v>23</v>
      </c>
    </row>
    <row r="2" ht="19.5" customHeight="1">
      <c r="A2" s="1"/>
    </row>
    <row r="3" spans="1:8" ht="60" customHeight="1">
      <c r="A3" s="185" t="s">
        <v>60</v>
      </c>
      <c r="B3" s="185"/>
      <c r="C3" s="185"/>
      <c r="D3" s="185"/>
      <c r="E3" s="185"/>
      <c r="G3" s="142"/>
      <c r="H3" s="142"/>
    </row>
    <row r="4" spans="1:10" s="10" customFormat="1" ht="18" customHeight="1">
      <c r="A4" s="5" t="s">
        <v>19</v>
      </c>
      <c r="B4" s="6"/>
      <c r="C4" s="6"/>
      <c r="D4" s="6"/>
      <c r="E4" s="37"/>
      <c r="F4" s="65"/>
      <c r="G4" s="143"/>
      <c r="H4" s="144"/>
      <c r="I4" s="65"/>
      <c r="J4" s="65"/>
    </row>
    <row r="5" spans="1:10" s="16" customFormat="1" ht="36" customHeight="1">
      <c r="A5" s="11"/>
      <c r="B5" s="12" t="s">
        <v>5</v>
      </c>
      <c r="C5" s="12" t="s">
        <v>6</v>
      </c>
      <c r="D5" s="12" t="s">
        <v>7</v>
      </c>
      <c r="E5" s="12" t="s">
        <v>8</v>
      </c>
      <c r="F5" s="64"/>
      <c r="G5" s="143"/>
      <c r="H5" s="144"/>
      <c r="I5" s="108"/>
      <c r="J5" s="64"/>
    </row>
    <row r="6" spans="1:10" s="16" customFormat="1" ht="22.5" customHeight="1">
      <c r="A6" s="17" t="s">
        <v>0</v>
      </c>
      <c r="B6" s="18">
        <v>110222.56</v>
      </c>
      <c r="C6" s="18">
        <v>15506.29</v>
      </c>
      <c r="D6" s="18">
        <v>9242.07</v>
      </c>
      <c r="E6" s="18">
        <v>85474.2</v>
      </c>
      <c r="F6" s="64"/>
      <c r="G6" s="64"/>
      <c r="H6" s="108"/>
      <c r="I6" s="108"/>
      <c r="J6" s="64"/>
    </row>
    <row r="7" spans="1:10" s="16" customFormat="1" ht="30" customHeight="1">
      <c r="A7" s="107" t="s">
        <v>57</v>
      </c>
      <c r="B7" s="61">
        <v>5700.04</v>
      </c>
      <c r="C7" s="61">
        <v>531.04</v>
      </c>
      <c r="D7" s="61">
        <v>192.02</v>
      </c>
      <c r="E7" s="61">
        <v>4976.98</v>
      </c>
      <c r="F7" s="64"/>
      <c r="G7" s="124"/>
      <c r="H7" s="124"/>
      <c r="I7" s="109"/>
      <c r="J7" s="64"/>
    </row>
    <row r="8" spans="1:10" s="16" customFormat="1" ht="15" customHeight="1">
      <c r="A8" s="81" t="s">
        <v>28</v>
      </c>
      <c r="B8" s="82">
        <v>21093.18</v>
      </c>
      <c r="C8" s="82">
        <v>2562.88</v>
      </c>
      <c r="D8" s="82">
        <v>1739.37</v>
      </c>
      <c r="E8" s="82">
        <v>16790.93</v>
      </c>
      <c r="F8" s="64"/>
      <c r="G8" s="125"/>
      <c r="H8" s="126"/>
      <c r="I8" s="109"/>
      <c r="J8" s="64"/>
    </row>
    <row r="9" spans="1:10" s="16" customFormat="1" ht="30" customHeight="1">
      <c r="A9" s="107" t="s">
        <v>57</v>
      </c>
      <c r="B9" s="61">
        <f>SUM(C9:E9)</f>
        <v>1289.91</v>
      </c>
      <c r="C9" s="61">
        <v>104.18</v>
      </c>
      <c r="D9" s="61">
        <v>0</v>
      </c>
      <c r="E9" s="61">
        <v>1185.73</v>
      </c>
      <c r="F9" s="64"/>
      <c r="G9" s="125"/>
      <c r="H9" s="126"/>
      <c r="I9" s="109"/>
      <c r="J9" s="64"/>
    </row>
    <row r="10" spans="1:10" s="16" customFormat="1" ht="15" customHeight="1">
      <c r="A10" s="81" t="s">
        <v>29</v>
      </c>
      <c r="B10" s="82">
        <v>22346.77</v>
      </c>
      <c r="C10" s="82">
        <v>2908.15</v>
      </c>
      <c r="D10" s="82">
        <v>2427.13</v>
      </c>
      <c r="E10" s="82">
        <v>17011.49</v>
      </c>
      <c r="F10" s="64"/>
      <c r="G10" s="143"/>
      <c r="H10" s="144"/>
      <c r="I10" s="50"/>
      <c r="J10" s="24"/>
    </row>
    <row r="11" spans="1:10" s="29" customFormat="1" ht="30" customHeight="1">
      <c r="A11" s="107" t="s">
        <v>57</v>
      </c>
      <c r="B11" s="61">
        <f>SUM(C11:E11)</f>
        <v>520.63</v>
      </c>
      <c r="C11" s="61">
        <v>152.09</v>
      </c>
      <c r="D11" s="61">
        <v>0</v>
      </c>
      <c r="E11" s="61">
        <v>368.54</v>
      </c>
      <c r="F11" s="66"/>
      <c r="G11" s="121"/>
      <c r="H11" s="120"/>
      <c r="I11" s="120"/>
      <c r="J11" s="66"/>
    </row>
    <row r="12" spans="1:10" s="16" customFormat="1" ht="15" customHeight="1">
      <c r="A12" s="81" t="s">
        <v>30</v>
      </c>
      <c r="B12" s="82">
        <v>31342.41</v>
      </c>
      <c r="C12" s="82">
        <v>3887.61</v>
      </c>
      <c r="D12" s="82">
        <v>3065.05</v>
      </c>
      <c r="E12" s="82">
        <v>24389.75</v>
      </c>
      <c r="F12" s="64"/>
      <c r="G12" s="121"/>
      <c r="H12" s="121"/>
      <c r="I12" s="122"/>
      <c r="J12" s="64"/>
    </row>
    <row r="13" spans="1:12" ht="30" customHeight="1">
      <c r="A13" s="107" t="s">
        <v>57</v>
      </c>
      <c r="B13" s="61">
        <f>SUM(C13:E13)</f>
        <v>205.42999999999998</v>
      </c>
      <c r="C13" s="61">
        <v>172.2</v>
      </c>
      <c r="D13" s="61">
        <v>33.23</v>
      </c>
      <c r="E13" s="61">
        <v>0</v>
      </c>
      <c r="F13" s="123"/>
      <c r="G13" s="142"/>
      <c r="H13" s="142"/>
      <c r="I13" s="122"/>
      <c r="J13" s="123"/>
      <c r="K13" s="98"/>
      <c r="L13" s="95"/>
    </row>
    <row r="14" spans="1:12" s="16" customFormat="1" ht="15" customHeight="1">
      <c r="A14" s="81" t="s">
        <v>31</v>
      </c>
      <c r="B14" s="82">
        <v>1679.74</v>
      </c>
      <c r="C14" s="82">
        <v>281.76</v>
      </c>
      <c r="D14" s="82">
        <v>149.03</v>
      </c>
      <c r="E14" s="82">
        <v>1248.95</v>
      </c>
      <c r="F14" s="23"/>
      <c r="G14" s="143"/>
      <c r="H14" s="144"/>
      <c r="I14" s="122"/>
      <c r="J14" s="23"/>
      <c r="K14" s="97"/>
      <c r="L14" s="94"/>
    </row>
    <row r="15" spans="1:7" ht="30" customHeight="1">
      <c r="A15" s="107" t="s">
        <v>57</v>
      </c>
      <c r="B15" s="61">
        <f>SUM(C15:E15)</f>
        <v>42.82</v>
      </c>
      <c r="C15" s="61">
        <v>0</v>
      </c>
      <c r="D15" s="61">
        <v>42.82</v>
      </c>
      <c r="E15" s="61">
        <v>0</v>
      </c>
      <c r="F15" s="123"/>
      <c r="G15" s="123"/>
    </row>
    <row r="16" spans="1:10" s="16" customFormat="1" ht="15" customHeight="1">
      <c r="A16" s="81" t="s">
        <v>32</v>
      </c>
      <c r="B16" s="82">
        <v>41120.78</v>
      </c>
      <c r="C16" s="82">
        <v>4864.11</v>
      </c>
      <c r="D16" s="82">
        <v>2504.26</v>
      </c>
      <c r="E16" s="82">
        <v>33752.41</v>
      </c>
      <c r="F16" s="23"/>
      <c r="G16" s="23"/>
      <c r="H16" s="124"/>
      <c r="I16" s="124"/>
      <c r="J16" s="64"/>
    </row>
    <row r="17" spans="1:9" ht="30" customHeight="1">
      <c r="A17" s="107" t="s">
        <v>57</v>
      </c>
      <c r="B17" s="61">
        <f>SUM(C17:E17)</f>
        <v>2541.33</v>
      </c>
      <c r="C17" s="61">
        <v>260.05</v>
      </c>
      <c r="D17" s="61">
        <v>53.19</v>
      </c>
      <c r="E17" s="61">
        <v>2228.09</v>
      </c>
      <c r="F17" s="123"/>
      <c r="G17" s="142"/>
      <c r="H17" s="125"/>
      <c r="I17" s="126"/>
    </row>
    <row r="18" spans="1:8" ht="15" customHeight="1">
      <c r="A18" s="81" t="s">
        <v>33</v>
      </c>
      <c r="B18" s="82">
        <v>13899.31</v>
      </c>
      <c r="C18" s="82">
        <v>1691.34</v>
      </c>
      <c r="D18" s="82">
        <v>903.78</v>
      </c>
      <c r="E18" s="82">
        <v>11304.19</v>
      </c>
      <c r="F18" s="123"/>
      <c r="G18" s="143"/>
      <c r="H18" s="144"/>
    </row>
    <row r="19" spans="1:8" ht="30" customHeight="1">
      <c r="A19" s="107" t="s">
        <v>57</v>
      </c>
      <c r="B19" s="61">
        <f>SUM(C19:E19)</f>
        <v>1142.76</v>
      </c>
      <c r="C19" s="61">
        <v>0</v>
      </c>
      <c r="D19" s="61">
        <v>62.78</v>
      </c>
      <c r="E19" s="61">
        <v>1079.98</v>
      </c>
      <c r="F19" s="123"/>
      <c r="G19" s="143"/>
      <c r="H19" s="144"/>
    </row>
    <row r="20" spans="1:5" ht="15" customHeight="1">
      <c r="A20" s="81" t="s">
        <v>34</v>
      </c>
      <c r="B20" s="82">
        <v>16843.63</v>
      </c>
      <c r="C20" s="82">
        <v>1425.53</v>
      </c>
      <c r="D20" s="82">
        <v>803.69</v>
      </c>
      <c r="E20" s="82">
        <v>14614.41</v>
      </c>
    </row>
    <row r="21" spans="1:5" ht="30" customHeight="1">
      <c r="A21" s="107" t="s">
        <v>57</v>
      </c>
      <c r="B21" s="61">
        <f>SUM(C21:E21)</f>
        <v>377.15</v>
      </c>
      <c r="C21" s="61">
        <v>55.96</v>
      </c>
      <c r="D21" s="61">
        <v>0</v>
      </c>
      <c r="E21" s="61">
        <v>321.19</v>
      </c>
    </row>
    <row r="22" spans="1:5" ht="15" customHeight="1">
      <c r="A22" s="81" t="s">
        <v>35</v>
      </c>
      <c r="B22" s="82">
        <v>8786.28</v>
      </c>
      <c r="C22" s="82">
        <v>1271.38</v>
      </c>
      <c r="D22" s="82">
        <v>2019.38</v>
      </c>
      <c r="E22" s="82">
        <v>5495.52</v>
      </c>
    </row>
    <row r="23" spans="1:5" ht="30" customHeight="1">
      <c r="A23" s="107" t="s">
        <v>57</v>
      </c>
      <c r="B23" s="61">
        <f>SUM(C23:E23)</f>
        <v>172.99</v>
      </c>
      <c r="C23" s="61">
        <v>0</v>
      </c>
      <c r="D23" s="61">
        <v>0</v>
      </c>
      <c r="E23" s="61">
        <v>172.99</v>
      </c>
    </row>
    <row r="24" spans="1:5" ht="24" customHeight="1">
      <c r="A24" s="186" t="s">
        <v>9</v>
      </c>
      <c r="B24" s="186"/>
      <c r="C24" s="186"/>
      <c r="D24" s="186"/>
      <c r="E24" s="186"/>
    </row>
    <row r="25" spans="1:4" ht="12.75">
      <c r="A25" s="33" t="s">
        <v>4</v>
      </c>
      <c r="B25" s="34"/>
      <c r="C25" s="20"/>
      <c r="D25" s="34"/>
    </row>
    <row r="26" spans="1:4" ht="26.25" customHeight="1">
      <c r="A26" s="36"/>
      <c r="B26" s="36"/>
      <c r="C26" s="36"/>
      <c r="D26" s="36"/>
    </row>
    <row r="27" spans="1:4" ht="12.75">
      <c r="A27" s="36"/>
      <c r="B27" s="36"/>
      <c r="C27" s="36"/>
      <c r="D27" s="36"/>
    </row>
    <row r="28" spans="1:4" ht="12.75">
      <c r="A28" s="36"/>
      <c r="B28" s="36"/>
      <c r="C28" s="36"/>
      <c r="D28" s="36"/>
    </row>
    <row r="29" spans="1:4" ht="12.75">
      <c r="A29" s="36"/>
      <c r="B29" s="36"/>
      <c r="C29" s="36"/>
      <c r="D29" s="36"/>
    </row>
    <row r="30" spans="1:6" ht="12.75">
      <c r="A30" s="36"/>
      <c r="B30" s="36"/>
      <c r="C30" s="36"/>
      <c r="D30" s="36"/>
      <c r="F30" s="123"/>
    </row>
    <row r="31" spans="1:6" ht="12.75">
      <c r="A31" s="36"/>
      <c r="B31" s="36"/>
      <c r="C31" s="36"/>
      <c r="D31" s="36"/>
      <c r="F31" s="123"/>
    </row>
    <row r="32" spans="1:6" ht="12.75">
      <c r="A32" s="36"/>
      <c r="B32" s="36"/>
      <c r="C32" s="36"/>
      <c r="D32" s="36"/>
      <c r="F32" s="123"/>
    </row>
    <row r="33" spans="1:6" ht="12.75">
      <c r="A33" s="36"/>
      <c r="B33" s="36"/>
      <c r="C33" s="36"/>
      <c r="D33" s="36"/>
      <c r="F33" s="130"/>
    </row>
    <row r="34" spans="1:4" ht="12.75">
      <c r="A34" s="36"/>
      <c r="B34" s="36"/>
      <c r="C34" s="36"/>
      <c r="D34" s="36"/>
    </row>
    <row r="35" spans="1:4" ht="12.75">
      <c r="A35" s="36"/>
      <c r="B35" s="36"/>
      <c r="C35" s="36"/>
      <c r="D35" s="36"/>
    </row>
  </sheetData>
  <mergeCells count="2">
    <mergeCell ref="A3:E3"/>
    <mergeCell ref="A24:E24"/>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12.xml><?xml version="1.0" encoding="utf-8"?>
<worksheet xmlns="http://schemas.openxmlformats.org/spreadsheetml/2006/main" xmlns:r="http://schemas.openxmlformats.org/officeDocument/2006/relationships">
  <sheetPr codeName="Hoja28"/>
  <dimension ref="A1:F41"/>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11.421875" style="3" customWidth="1"/>
    <col min="7" max="16384" width="11.421875" style="2" customWidth="1"/>
  </cols>
  <sheetData>
    <row r="1" ht="19.5" customHeight="1">
      <c r="A1" s="1" t="s">
        <v>23</v>
      </c>
    </row>
    <row r="2" ht="13.5" customHeight="1">
      <c r="A2" s="1"/>
    </row>
    <row r="3" spans="1:5" ht="39.75" customHeight="1">
      <c r="A3" s="185" t="s">
        <v>64</v>
      </c>
      <c r="B3" s="185"/>
      <c r="C3" s="185"/>
      <c r="D3" s="185"/>
      <c r="E3" s="185"/>
    </row>
    <row r="4" spans="1:6" s="10" customFormat="1" ht="15" customHeight="1">
      <c r="A4" s="5" t="s">
        <v>65</v>
      </c>
      <c r="B4" s="6"/>
      <c r="C4" s="6"/>
      <c r="D4" s="6"/>
      <c r="E4" s="37"/>
      <c r="F4" s="9"/>
    </row>
    <row r="5" spans="1:6" s="16" customFormat="1" ht="30" customHeight="1">
      <c r="A5" s="11"/>
      <c r="B5" s="12" t="s">
        <v>5</v>
      </c>
      <c r="C5" s="12" t="s">
        <v>6</v>
      </c>
      <c r="D5" s="12" t="s">
        <v>7</v>
      </c>
      <c r="E5" s="12" t="s">
        <v>8</v>
      </c>
      <c r="F5" s="15"/>
    </row>
    <row r="6" spans="1:6" s="16" customFormat="1" ht="22.5" customHeight="1">
      <c r="A6" s="17" t="s">
        <v>0</v>
      </c>
      <c r="B6" s="18">
        <f>SUM(B7:B8,B12)</f>
        <v>1358.01</v>
      </c>
      <c r="C6" s="18">
        <f>SUM(C7:C8,C12)</f>
        <v>92.65</v>
      </c>
      <c r="D6" s="18">
        <f>SUM(D7:D8,D12)</f>
        <v>125.53999999999999</v>
      </c>
      <c r="E6" s="18">
        <f>SUM(E7:E8,E12)</f>
        <v>1139.82</v>
      </c>
      <c r="F6" s="15"/>
    </row>
    <row r="7" spans="1:6" s="16" customFormat="1" ht="15" customHeight="1">
      <c r="A7" s="24" t="s">
        <v>66</v>
      </c>
      <c r="B7" s="20">
        <f aca="true" t="shared" si="0" ref="B7:B12">SUM(C7:E7)</f>
        <v>139.93</v>
      </c>
      <c r="C7" s="20">
        <v>0</v>
      </c>
      <c r="D7" s="20">
        <v>0</v>
      </c>
      <c r="E7" s="20">
        <v>139.93</v>
      </c>
      <c r="F7" s="15"/>
    </row>
    <row r="8" spans="1:6" s="16" customFormat="1" ht="15" customHeight="1">
      <c r="A8" s="81" t="s">
        <v>67</v>
      </c>
      <c r="B8" s="82">
        <f t="shared" si="0"/>
        <v>1218.08</v>
      </c>
      <c r="C8" s="82">
        <f>SUM(C9:C11)</f>
        <v>92.65</v>
      </c>
      <c r="D8" s="82">
        <f>SUM(D9:D11)</f>
        <v>125.53999999999999</v>
      </c>
      <c r="E8" s="82">
        <f>SUM(E9:E11)</f>
        <v>999.89</v>
      </c>
      <c r="F8" s="15"/>
    </row>
    <row r="9" spans="1:6" s="29" customFormat="1" ht="15" customHeight="1">
      <c r="A9" s="25" t="s">
        <v>68</v>
      </c>
      <c r="B9" s="20">
        <f t="shared" si="0"/>
        <v>660.8299999999999</v>
      </c>
      <c r="C9" s="20">
        <v>92.65</v>
      </c>
      <c r="D9" s="20">
        <v>0</v>
      </c>
      <c r="E9" s="20">
        <v>568.18</v>
      </c>
      <c r="F9" s="28"/>
    </row>
    <row r="10" spans="1:5" ht="29.25" customHeight="1">
      <c r="A10" s="107" t="s">
        <v>69</v>
      </c>
      <c r="B10" s="20">
        <f t="shared" si="0"/>
        <v>302.23</v>
      </c>
      <c r="C10" s="20">
        <v>0</v>
      </c>
      <c r="D10" s="20">
        <v>62.67</v>
      </c>
      <c r="E10" s="20">
        <v>239.56</v>
      </c>
    </row>
    <row r="11" spans="1:5" ht="26.25" customHeight="1">
      <c r="A11" s="107" t="s">
        <v>70</v>
      </c>
      <c r="B11" s="20">
        <f t="shared" si="0"/>
        <v>255.02</v>
      </c>
      <c r="C11" s="20">
        <v>0</v>
      </c>
      <c r="D11" s="20">
        <v>62.87</v>
      </c>
      <c r="E11" s="20">
        <v>192.15</v>
      </c>
    </row>
    <row r="12" spans="1:6" s="30" customFormat="1" ht="15" customHeight="1">
      <c r="A12" s="24" t="s">
        <v>37</v>
      </c>
      <c r="B12" s="20">
        <f t="shared" si="0"/>
        <v>0</v>
      </c>
      <c r="C12" s="20">
        <v>0</v>
      </c>
      <c r="D12" s="20">
        <v>0</v>
      </c>
      <c r="E12" s="20">
        <v>0</v>
      </c>
      <c r="F12" s="3"/>
    </row>
    <row r="13" spans="1:5" ht="19.5" customHeight="1">
      <c r="A13" s="186" t="s">
        <v>9</v>
      </c>
      <c r="B13" s="186"/>
      <c r="C13" s="186"/>
      <c r="D13" s="186"/>
      <c r="E13" s="186"/>
    </row>
    <row r="14" spans="1:4" ht="15" customHeight="1">
      <c r="A14" s="33" t="s">
        <v>4</v>
      </c>
      <c r="B14" s="34"/>
      <c r="C14" s="20"/>
      <c r="D14" s="34"/>
    </row>
    <row r="15" spans="1:6" s="45" customFormat="1" ht="30" customHeight="1">
      <c r="A15" s="44"/>
      <c r="C15" s="46"/>
      <c r="D15" s="47"/>
      <c r="E15" s="4"/>
      <c r="F15" s="4"/>
    </row>
    <row r="16" spans="1:5" ht="39.75" customHeight="1">
      <c r="A16" s="185" t="s">
        <v>71</v>
      </c>
      <c r="B16" s="185"/>
      <c r="C16" s="185"/>
      <c r="D16" s="185"/>
      <c r="E16" s="185"/>
    </row>
    <row r="17" spans="1:5" ht="15" customHeight="1">
      <c r="A17" s="5" t="s">
        <v>65</v>
      </c>
      <c r="B17" s="6"/>
      <c r="C17" s="6"/>
      <c r="D17" s="6"/>
      <c r="E17" s="37"/>
    </row>
    <row r="18" spans="1:5" ht="30" customHeight="1">
      <c r="A18" s="11"/>
      <c r="B18" s="12" t="s">
        <v>5</v>
      </c>
      <c r="C18" s="12" t="s">
        <v>6</v>
      </c>
      <c r="D18" s="12" t="s">
        <v>7</v>
      </c>
      <c r="E18" s="12" t="s">
        <v>8</v>
      </c>
    </row>
    <row r="19" spans="1:5" ht="22.5" customHeight="1">
      <c r="A19" s="17" t="s">
        <v>0</v>
      </c>
      <c r="B19" s="18">
        <v>1358.01</v>
      </c>
      <c r="C19" s="18">
        <v>92.65</v>
      </c>
      <c r="D19" s="18">
        <v>125.54</v>
      </c>
      <c r="E19" s="18">
        <v>1139.82</v>
      </c>
    </row>
    <row r="20" spans="1:5" ht="19.5" customHeight="1">
      <c r="A20" s="81" t="s">
        <v>67</v>
      </c>
      <c r="B20" s="82">
        <v>1218.08</v>
      </c>
      <c r="C20" s="82">
        <v>92.65</v>
      </c>
      <c r="D20" s="82">
        <v>125.54</v>
      </c>
      <c r="E20" s="82">
        <v>999.89</v>
      </c>
    </row>
    <row r="21" spans="1:5" ht="15" customHeight="1">
      <c r="A21" s="25" t="s">
        <v>72</v>
      </c>
      <c r="B21" s="20">
        <f>SUM(C21:E21)</f>
        <v>784.4200000000001</v>
      </c>
      <c r="C21" s="20">
        <v>92.65</v>
      </c>
      <c r="D21" s="20">
        <v>125.54</v>
      </c>
      <c r="E21" s="20">
        <v>566.23</v>
      </c>
    </row>
    <row r="22" spans="1:5" ht="15" customHeight="1">
      <c r="A22" s="107" t="s">
        <v>73</v>
      </c>
      <c r="B22" s="20">
        <f>SUM(C22:E22)</f>
        <v>433.66</v>
      </c>
      <c r="C22" s="20">
        <v>0</v>
      </c>
      <c r="D22" s="20">
        <v>0</v>
      </c>
      <c r="E22" s="20">
        <v>433.66</v>
      </c>
    </row>
    <row r="23" spans="1:5" ht="15" customHeight="1">
      <c r="A23" s="107" t="s">
        <v>74</v>
      </c>
      <c r="B23" s="20">
        <f>SUM(C23:E23)</f>
        <v>0</v>
      </c>
      <c r="C23" s="20">
        <v>0</v>
      </c>
      <c r="D23" s="20">
        <v>0</v>
      </c>
      <c r="E23" s="20">
        <v>0</v>
      </c>
    </row>
    <row r="24" spans="1:5" ht="19.5" customHeight="1">
      <c r="A24" s="186" t="s">
        <v>9</v>
      </c>
      <c r="B24" s="186"/>
      <c r="C24" s="186"/>
      <c r="D24" s="186"/>
      <c r="E24" s="186"/>
    </row>
    <row r="25" spans="1:4" ht="15" customHeight="1">
      <c r="A25" s="33" t="s">
        <v>4</v>
      </c>
      <c r="B25" s="34"/>
      <c r="C25" s="20"/>
      <c r="D25" s="34"/>
    </row>
    <row r="26" spans="1:4" ht="30" customHeight="1">
      <c r="A26" s="25"/>
      <c r="B26" s="20"/>
      <c r="C26" s="27"/>
      <c r="D26" s="27"/>
    </row>
    <row r="27" spans="1:5" ht="39.75" customHeight="1">
      <c r="A27" s="185" t="s">
        <v>77</v>
      </c>
      <c r="B27" s="185"/>
      <c r="C27" s="185"/>
      <c r="D27" s="185"/>
      <c r="E27" s="185"/>
    </row>
    <row r="28" spans="1:5" ht="15" customHeight="1">
      <c r="A28" s="5" t="s">
        <v>65</v>
      </c>
      <c r="B28" s="6"/>
      <c r="C28" s="6"/>
      <c r="D28" s="6"/>
      <c r="E28" s="37"/>
    </row>
    <row r="29" spans="1:5" ht="30" customHeight="1">
      <c r="A29" s="11"/>
      <c r="B29" s="12" t="s">
        <v>5</v>
      </c>
      <c r="C29" s="12" t="s">
        <v>6</v>
      </c>
      <c r="D29" s="12" t="s">
        <v>7</v>
      </c>
      <c r="E29" s="12" t="s">
        <v>8</v>
      </c>
    </row>
    <row r="30" spans="1:5" ht="22.5" customHeight="1">
      <c r="A30" s="17" t="s">
        <v>0</v>
      </c>
      <c r="B30" s="18">
        <v>1358.01</v>
      </c>
      <c r="C30" s="18">
        <v>92.65</v>
      </c>
      <c r="D30" s="18">
        <v>125.54</v>
      </c>
      <c r="E30" s="18">
        <v>1139.82</v>
      </c>
    </row>
    <row r="31" spans="1:5" ht="15" customHeight="1">
      <c r="A31" s="81" t="s">
        <v>67</v>
      </c>
      <c r="B31" s="82">
        <v>1218.08</v>
      </c>
      <c r="C31" s="82">
        <v>92.65</v>
      </c>
      <c r="D31" s="82">
        <v>125.54</v>
      </c>
      <c r="E31" s="82">
        <v>999.89</v>
      </c>
    </row>
    <row r="32" spans="1:5" ht="15" customHeight="1">
      <c r="A32" s="25" t="s">
        <v>75</v>
      </c>
      <c r="B32" s="20">
        <f>SUM(C32:E32)</f>
        <v>822.01</v>
      </c>
      <c r="C32" s="20">
        <v>92.65</v>
      </c>
      <c r="D32" s="20">
        <v>125.54</v>
      </c>
      <c r="E32" s="20">
        <v>603.82</v>
      </c>
    </row>
    <row r="33" spans="1:5" ht="15" customHeight="1">
      <c r="A33" s="107" t="s">
        <v>76</v>
      </c>
      <c r="B33" s="20">
        <f>SUM(C33:E33)</f>
        <v>156.51</v>
      </c>
      <c r="C33" s="20">
        <v>0</v>
      </c>
      <c r="D33" s="20">
        <v>0</v>
      </c>
      <c r="E33" s="20">
        <v>156.51</v>
      </c>
    </row>
    <row r="34" spans="1:5" ht="15" customHeight="1">
      <c r="A34" s="107" t="s">
        <v>37</v>
      </c>
      <c r="B34" s="20">
        <f>SUM(C34:E34)</f>
        <v>239.56</v>
      </c>
      <c r="C34" s="20">
        <v>0</v>
      </c>
      <c r="D34" s="20">
        <v>0</v>
      </c>
      <c r="E34" s="20">
        <v>239.56</v>
      </c>
    </row>
    <row r="35" spans="1:5" ht="19.5" customHeight="1">
      <c r="A35" s="186" t="s">
        <v>9</v>
      </c>
      <c r="B35" s="186"/>
      <c r="C35" s="186"/>
      <c r="D35" s="186"/>
      <c r="E35" s="186"/>
    </row>
    <row r="36" spans="1:4" ht="12" customHeight="1">
      <c r="A36" s="33" t="s">
        <v>4</v>
      </c>
      <c r="B36" s="34"/>
      <c r="C36" s="20"/>
      <c r="D36" s="34"/>
    </row>
    <row r="37" spans="1:4" ht="12.75">
      <c r="A37" s="36"/>
      <c r="B37" s="36"/>
      <c r="C37" s="36"/>
      <c r="D37" s="36"/>
    </row>
    <row r="38" spans="1:4" ht="12.75">
      <c r="A38" s="36"/>
      <c r="B38" s="36"/>
      <c r="C38" s="36"/>
      <c r="D38" s="36"/>
    </row>
    <row r="39" spans="1:4" ht="12.75">
      <c r="A39" s="36"/>
      <c r="B39" s="36"/>
      <c r="C39" s="36"/>
      <c r="D39" s="36"/>
    </row>
    <row r="40" spans="1:4" ht="12.75">
      <c r="A40" s="36"/>
      <c r="B40" s="36"/>
      <c r="C40" s="36"/>
      <c r="D40" s="36"/>
    </row>
    <row r="41" spans="1:4" ht="12.75">
      <c r="A41" s="36"/>
      <c r="B41" s="36"/>
      <c r="C41" s="36"/>
      <c r="D41" s="36"/>
    </row>
  </sheetData>
  <mergeCells count="6">
    <mergeCell ref="A27:E27"/>
    <mergeCell ref="A35:E35"/>
    <mergeCell ref="A3:E3"/>
    <mergeCell ref="A13:E13"/>
    <mergeCell ref="A16:E16"/>
    <mergeCell ref="A24:E24"/>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2.xml><?xml version="1.0" encoding="utf-8"?>
<worksheet xmlns="http://schemas.openxmlformats.org/spreadsheetml/2006/main" xmlns:r="http://schemas.openxmlformats.org/officeDocument/2006/relationships">
  <sheetPr codeName="Hoja41"/>
  <dimension ref="A1:H45"/>
  <sheetViews>
    <sheetView showGridLines="0" zoomScaleSheetLayoutView="100" workbookViewId="0" topLeftCell="A1">
      <selection activeCell="A1" sqref="A1:H1"/>
    </sheetView>
  </sheetViews>
  <sheetFormatPr defaultColWidth="11.421875" defaultRowHeight="12"/>
  <cols>
    <col min="1" max="1" width="27.28125" style="2" customWidth="1"/>
    <col min="2" max="4" width="10.7109375" style="2" customWidth="1"/>
    <col min="5" max="5" width="12.28125" style="3" customWidth="1"/>
    <col min="6" max="7" width="12.28125" style="4" customWidth="1"/>
    <col min="8" max="8" width="3.8515625" style="2" customWidth="1"/>
    <col min="9" max="16384" width="11.421875" style="2" customWidth="1"/>
  </cols>
  <sheetData>
    <row r="1" spans="1:8" ht="39.75" customHeight="1">
      <c r="A1" s="170" t="s">
        <v>80</v>
      </c>
      <c r="B1" s="170"/>
      <c r="C1" s="170"/>
      <c r="D1" s="170"/>
      <c r="E1" s="170"/>
      <c r="F1" s="170"/>
      <c r="G1" s="170"/>
      <c r="H1" s="170"/>
    </row>
    <row r="2" spans="1:7" ht="30" customHeight="1">
      <c r="A2" s="55"/>
      <c r="B2" s="56"/>
      <c r="C2" s="56"/>
      <c r="D2" s="56"/>
      <c r="E2" s="56"/>
      <c r="F2" s="56"/>
      <c r="G2" s="56"/>
    </row>
    <row r="3" spans="1:8" ht="27.75" customHeight="1">
      <c r="A3" s="175" t="s">
        <v>23</v>
      </c>
      <c r="B3" s="175"/>
      <c r="C3" s="175"/>
      <c r="D3" s="175"/>
      <c r="E3" s="175"/>
      <c r="F3" s="175"/>
      <c r="G3" s="175"/>
      <c r="H3" s="175"/>
    </row>
    <row r="4" spans="1:8" ht="19.5" customHeight="1" thickBot="1">
      <c r="A4" s="171" t="s">
        <v>81</v>
      </c>
      <c r="B4" s="171"/>
      <c r="C4" s="171"/>
      <c r="D4" s="171"/>
      <c r="E4" s="171"/>
      <c r="F4" s="171"/>
      <c r="G4" s="171"/>
      <c r="H4" s="171"/>
    </row>
    <row r="5" spans="1:8" s="58" customFormat="1" ht="39.75" customHeight="1" thickTop="1">
      <c r="A5" s="178" t="s">
        <v>84</v>
      </c>
      <c r="B5" s="178"/>
      <c r="C5" s="178"/>
      <c r="D5" s="178"/>
      <c r="E5" s="178"/>
      <c r="F5" s="178"/>
      <c r="G5" s="178"/>
      <c r="H5" s="178"/>
    </row>
    <row r="6" spans="1:8" s="16" customFormat="1" ht="15" customHeight="1">
      <c r="A6" s="183" t="s">
        <v>85</v>
      </c>
      <c r="B6" s="180"/>
      <c r="C6" s="180"/>
      <c r="D6" s="180"/>
      <c r="E6" s="180"/>
      <c r="F6" s="180"/>
      <c r="G6" s="180"/>
      <c r="H6" s="180"/>
    </row>
    <row r="7" spans="1:8" s="29" customFormat="1" ht="15" customHeight="1">
      <c r="A7" s="180"/>
      <c r="B7" s="180"/>
      <c r="C7" s="180"/>
      <c r="D7" s="180"/>
      <c r="E7" s="180"/>
      <c r="F7" s="180"/>
      <c r="G7" s="180"/>
      <c r="H7" s="180"/>
    </row>
    <row r="8" spans="1:8" s="29" customFormat="1" ht="15" customHeight="1">
      <c r="A8" s="180"/>
      <c r="B8" s="180"/>
      <c r="C8" s="180"/>
      <c r="D8" s="180"/>
      <c r="E8" s="180"/>
      <c r="F8" s="180"/>
      <c r="G8" s="180"/>
      <c r="H8" s="180"/>
    </row>
    <row r="9" spans="1:8" s="30" customFormat="1" ht="15" customHeight="1">
      <c r="A9" s="180"/>
      <c r="B9" s="180"/>
      <c r="C9" s="180"/>
      <c r="D9" s="180"/>
      <c r="E9" s="180"/>
      <c r="F9" s="180"/>
      <c r="G9" s="180"/>
      <c r="H9" s="180"/>
    </row>
    <row r="10" spans="1:8" s="30" customFormat="1" ht="15" customHeight="1">
      <c r="A10" s="180"/>
      <c r="B10" s="180"/>
      <c r="C10" s="180"/>
      <c r="D10" s="180"/>
      <c r="E10" s="180"/>
      <c r="F10" s="180"/>
      <c r="G10" s="180"/>
      <c r="H10" s="180"/>
    </row>
    <row r="11" spans="1:8" s="30" customFormat="1" ht="15" customHeight="1">
      <c r="A11" s="180"/>
      <c r="B11" s="180"/>
      <c r="C11" s="180"/>
      <c r="D11" s="180"/>
      <c r="E11" s="180"/>
      <c r="F11" s="180"/>
      <c r="G11" s="180"/>
      <c r="H11" s="180"/>
    </row>
    <row r="12" spans="1:8" ht="15" customHeight="1">
      <c r="A12" s="180"/>
      <c r="B12" s="180"/>
      <c r="C12" s="180"/>
      <c r="D12" s="180"/>
      <c r="E12" s="180"/>
      <c r="F12" s="180"/>
      <c r="G12" s="180"/>
      <c r="H12" s="180"/>
    </row>
    <row r="13" spans="1:8" ht="15" customHeight="1">
      <c r="A13" s="180"/>
      <c r="B13" s="180"/>
      <c r="C13" s="180"/>
      <c r="D13" s="180"/>
      <c r="E13" s="180"/>
      <c r="F13" s="180"/>
      <c r="G13" s="180"/>
      <c r="H13" s="180"/>
    </row>
    <row r="14" spans="1:8" ht="15" customHeight="1">
      <c r="A14" s="180"/>
      <c r="B14" s="180"/>
      <c r="C14" s="180"/>
      <c r="D14" s="180"/>
      <c r="E14" s="180"/>
      <c r="F14" s="180"/>
      <c r="G14" s="180"/>
      <c r="H14" s="180"/>
    </row>
    <row r="15" spans="1:8" ht="15" customHeight="1">
      <c r="A15" s="180"/>
      <c r="B15" s="180"/>
      <c r="C15" s="180"/>
      <c r="D15" s="180"/>
      <c r="E15" s="180"/>
      <c r="F15" s="180"/>
      <c r="G15" s="180"/>
      <c r="H15" s="180"/>
    </row>
    <row r="16" spans="1:8" ht="15" customHeight="1">
      <c r="A16" s="180"/>
      <c r="B16" s="180"/>
      <c r="C16" s="180"/>
      <c r="D16" s="180"/>
      <c r="E16" s="180"/>
      <c r="F16" s="180"/>
      <c r="G16" s="180"/>
      <c r="H16" s="180"/>
    </row>
    <row r="17" spans="1:8" ht="15" customHeight="1">
      <c r="A17" s="180"/>
      <c r="B17" s="180"/>
      <c r="C17" s="180"/>
      <c r="D17" s="180"/>
      <c r="E17" s="180"/>
      <c r="F17" s="180"/>
      <c r="G17" s="180"/>
      <c r="H17" s="180"/>
    </row>
    <row r="18" spans="1:8" ht="15" customHeight="1">
      <c r="A18" s="180"/>
      <c r="B18" s="180"/>
      <c r="C18" s="180"/>
      <c r="D18" s="180"/>
      <c r="E18" s="180"/>
      <c r="F18" s="180"/>
      <c r="G18" s="180"/>
      <c r="H18" s="180"/>
    </row>
    <row r="19" spans="1:8" ht="15" customHeight="1">
      <c r="A19" s="138"/>
      <c r="B19" s="138"/>
      <c r="C19" s="138"/>
      <c r="D19" s="138"/>
      <c r="E19" s="138"/>
      <c r="F19" s="138"/>
      <c r="G19" s="138"/>
      <c r="H19" s="138"/>
    </row>
    <row r="20" spans="1:8" ht="15" customHeight="1">
      <c r="A20" s="179" t="s">
        <v>86</v>
      </c>
      <c r="B20" s="180"/>
      <c r="C20" s="180"/>
      <c r="D20" s="180"/>
      <c r="E20" s="180"/>
      <c r="F20" s="180"/>
      <c r="G20" s="180"/>
      <c r="H20" s="180"/>
    </row>
    <row r="21" spans="1:8" ht="15" customHeight="1">
      <c r="A21" s="180"/>
      <c r="B21" s="180"/>
      <c r="C21" s="180"/>
      <c r="D21" s="180"/>
      <c r="E21" s="180"/>
      <c r="F21" s="180"/>
      <c r="G21" s="180"/>
      <c r="H21" s="180"/>
    </row>
    <row r="22" spans="1:8" ht="15" customHeight="1">
      <c r="A22" s="138"/>
      <c r="B22" s="138"/>
      <c r="C22" s="138"/>
      <c r="D22" s="138"/>
      <c r="E22" s="138"/>
      <c r="F22" s="138"/>
      <c r="G22" s="138"/>
      <c r="H22" s="138"/>
    </row>
    <row r="23" spans="1:8" ht="15" customHeight="1">
      <c r="A23" s="184"/>
      <c r="B23" s="180"/>
      <c r="C23" s="180"/>
      <c r="D23" s="180"/>
      <c r="E23" s="180"/>
      <c r="F23" s="180"/>
      <c r="G23" s="180"/>
      <c r="H23" s="180"/>
    </row>
    <row r="24" spans="1:8" ht="15" customHeight="1">
      <c r="A24" s="180"/>
      <c r="B24" s="180"/>
      <c r="C24" s="180"/>
      <c r="D24" s="180"/>
      <c r="E24" s="180"/>
      <c r="F24" s="180"/>
      <c r="G24" s="180"/>
      <c r="H24" s="180"/>
    </row>
    <row r="25" spans="1:8" ht="15" customHeight="1">
      <c r="A25" s="180"/>
      <c r="B25" s="180"/>
      <c r="C25" s="180"/>
      <c r="D25" s="180"/>
      <c r="E25" s="180"/>
      <c r="F25" s="180"/>
      <c r="G25" s="180"/>
      <c r="H25" s="180"/>
    </row>
    <row r="26" spans="1:8" ht="15" customHeight="1">
      <c r="A26" s="180"/>
      <c r="B26" s="180"/>
      <c r="C26" s="180"/>
      <c r="D26" s="180"/>
      <c r="E26" s="180"/>
      <c r="F26" s="180"/>
      <c r="G26" s="180"/>
      <c r="H26" s="180"/>
    </row>
    <row r="27" spans="1:8" ht="15" customHeight="1">
      <c r="A27" s="180"/>
      <c r="B27" s="180"/>
      <c r="C27" s="180"/>
      <c r="D27" s="180"/>
      <c r="E27" s="180"/>
      <c r="F27" s="180"/>
      <c r="G27" s="180"/>
      <c r="H27" s="180"/>
    </row>
    <row r="28" spans="1:8" ht="15" customHeight="1">
      <c r="A28" s="180"/>
      <c r="B28" s="180"/>
      <c r="C28" s="180"/>
      <c r="D28" s="180"/>
      <c r="E28" s="180"/>
      <c r="F28" s="180"/>
      <c r="G28" s="180"/>
      <c r="H28" s="180"/>
    </row>
    <row r="29" spans="1:8" ht="15" customHeight="1">
      <c r="A29" s="180"/>
      <c r="B29" s="180"/>
      <c r="C29" s="180"/>
      <c r="D29" s="180"/>
      <c r="E29" s="180"/>
      <c r="F29" s="180"/>
      <c r="G29" s="180"/>
      <c r="H29" s="180"/>
    </row>
    <row r="30" spans="1:8" ht="15" customHeight="1">
      <c r="A30" s="181"/>
      <c r="B30" s="181"/>
      <c r="C30" s="181"/>
      <c r="D30" s="181"/>
      <c r="E30" s="181"/>
      <c r="F30" s="181"/>
      <c r="G30" s="181"/>
      <c r="H30" s="181"/>
    </row>
    <row r="31" spans="1:8" ht="15" customHeight="1">
      <c r="A31" s="181"/>
      <c r="B31" s="181"/>
      <c r="C31" s="181"/>
      <c r="D31" s="181"/>
      <c r="E31" s="181"/>
      <c r="F31" s="181"/>
      <c r="G31" s="181"/>
      <c r="H31" s="181"/>
    </row>
    <row r="32" spans="1:8" ht="15" customHeight="1">
      <c r="A32" s="181"/>
      <c r="B32" s="181"/>
      <c r="C32" s="181"/>
      <c r="D32" s="181"/>
      <c r="E32" s="181"/>
      <c r="F32" s="181"/>
      <c r="G32" s="181"/>
      <c r="H32" s="181"/>
    </row>
    <row r="33" spans="1:8" ht="15" customHeight="1">
      <c r="A33" s="181"/>
      <c r="B33" s="181"/>
      <c r="C33" s="181"/>
      <c r="D33" s="181"/>
      <c r="E33" s="181"/>
      <c r="F33" s="181"/>
      <c r="G33" s="181"/>
      <c r="H33" s="181"/>
    </row>
    <row r="34" spans="1:8" ht="15" customHeight="1">
      <c r="A34" s="182"/>
      <c r="B34" s="182"/>
      <c r="C34" s="182"/>
      <c r="D34" s="182"/>
      <c r="E34" s="182"/>
      <c r="F34" s="182"/>
      <c r="G34" s="182"/>
      <c r="H34" s="182"/>
    </row>
    <row r="35" spans="1:8" ht="15" customHeight="1">
      <c r="A35" s="180"/>
      <c r="B35" s="180"/>
      <c r="C35" s="180"/>
      <c r="D35" s="180"/>
      <c r="E35" s="180"/>
      <c r="F35" s="180"/>
      <c r="G35" s="180"/>
      <c r="H35" s="180"/>
    </row>
    <row r="36" spans="1:8" ht="15" customHeight="1">
      <c r="A36" s="180"/>
      <c r="B36" s="180"/>
      <c r="C36" s="180"/>
      <c r="D36" s="180"/>
      <c r="E36" s="180"/>
      <c r="F36" s="180"/>
      <c r="G36" s="180"/>
      <c r="H36" s="180"/>
    </row>
    <row r="37" spans="1:8" ht="15" customHeight="1">
      <c r="A37" s="180"/>
      <c r="B37" s="180"/>
      <c r="C37" s="180"/>
      <c r="D37" s="180"/>
      <c r="E37" s="180"/>
      <c r="F37" s="180"/>
      <c r="G37" s="180"/>
      <c r="H37" s="180"/>
    </row>
    <row r="38" spans="1:8" ht="15" customHeight="1">
      <c r="A38" s="180"/>
      <c r="B38" s="180"/>
      <c r="C38" s="180"/>
      <c r="D38" s="180"/>
      <c r="E38" s="180"/>
      <c r="F38" s="180"/>
      <c r="G38" s="180"/>
      <c r="H38" s="180"/>
    </row>
    <row r="39" spans="1:8" ht="15" customHeight="1">
      <c r="A39" s="180"/>
      <c r="B39" s="180"/>
      <c r="C39" s="180"/>
      <c r="D39" s="180"/>
      <c r="E39" s="180"/>
      <c r="F39" s="180"/>
      <c r="G39" s="180"/>
      <c r="H39" s="180"/>
    </row>
    <row r="40" spans="1:8" ht="15" customHeight="1">
      <c r="A40" s="180"/>
      <c r="B40" s="180"/>
      <c r="C40" s="180"/>
      <c r="D40" s="180"/>
      <c r="E40" s="180"/>
      <c r="F40" s="180"/>
      <c r="G40" s="180"/>
      <c r="H40" s="180"/>
    </row>
    <row r="41" spans="1:8" ht="15" customHeight="1">
      <c r="A41" s="180"/>
      <c r="B41" s="180"/>
      <c r="C41" s="180"/>
      <c r="D41" s="180"/>
      <c r="E41" s="180"/>
      <c r="F41" s="180"/>
      <c r="G41" s="180"/>
      <c r="H41" s="180"/>
    </row>
    <row r="42" spans="1:8" ht="19.5" customHeight="1">
      <c r="A42" s="180"/>
      <c r="B42" s="180"/>
      <c r="C42" s="180"/>
      <c r="D42" s="180"/>
      <c r="E42" s="180"/>
      <c r="F42" s="180"/>
      <c r="G42" s="180"/>
      <c r="H42" s="180"/>
    </row>
    <row r="43" spans="1:8" ht="15" customHeight="1">
      <c r="A43" s="180"/>
      <c r="B43" s="180"/>
      <c r="C43" s="180"/>
      <c r="D43" s="180"/>
      <c r="E43" s="180"/>
      <c r="F43" s="180"/>
      <c r="G43" s="180"/>
      <c r="H43" s="180"/>
    </row>
    <row r="44" spans="1:8" ht="15" customHeight="1">
      <c r="A44" s="180"/>
      <c r="B44" s="180"/>
      <c r="C44" s="180"/>
      <c r="D44" s="180"/>
      <c r="E44" s="180"/>
      <c r="F44" s="180"/>
      <c r="G44" s="180"/>
      <c r="H44" s="180"/>
    </row>
    <row r="45" spans="1:8" ht="15" customHeight="1">
      <c r="A45" s="180"/>
      <c r="B45" s="180"/>
      <c r="C45" s="180"/>
      <c r="D45" s="180"/>
      <c r="E45" s="180"/>
      <c r="F45" s="180"/>
      <c r="G45" s="180"/>
      <c r="H45" s="180"/>
    </row>
  </sheetData>
  <mergeCells count="9">
    <mergeCell ref="A30:H35"/>
    <mergeCell ref="A36:H45"/>
    <mergeCell ref="A6:H18"/>
    <mergeCell ref="A23:H29"/>
    <mergeCell ref="A1:H1"/>
    <mergeCell ref="A3:H3"/>
    <mergeCell ref="A5:H5"/>
    <mergeCell ref="A20:H21"/>
    <mergeCell ref="A4:H4"/>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 xml:space="preserve">&amp;C&amp;"Arial,Cursiva" </oddHeader>
  </headerFooter>
</worksheet>
</file>

<file path=xl/worksheets/sheet3.xml><?xml version="1.0" encoding="utf-8"?>
<worksheet xmlns="http://schemas.openxmlformats.org/spreadsheetml/2006/main" xmlns:r="http://schemas.openxmlformats.org/officeDocument/2006/relationships">
  <sheetPr codeName="Hoja25"/>
  <dimension ref="A1:L52"/>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16.140625" style="4" bestFit="1" customWidth="1"/>
    <col min="7" max="7" width="16.140625" style="4" customWidth="1"/>
    <col min="8" max="10" width="13.00390625" style="4" bestFit="1" customWidth="1"/>
    <col min="11" max="12" width="11.421875" style="3" customWidth="1"/>
    <col min="13" max="16384" width="11.421875" style="2" customWidth="1"/>
  </cols>
  <sheetData>
    <row r="1" ht="19.5" customHeight="1">
      <c r="A1" s="1" t="s">
        <v>23</v>
      </c>
    </row>
    <row r="2" ht="19.5" customHeight="1">
      <c r="A2" s="1"/>
    </row>
    <row r="3" spans="1:10" ht="39.75" customHeight="1">
      <c r="A3" s="185" t="s">
        <v>39</v>
      </c>
      <c r="B3" s="185"/>
      <c r="C3" s="185"/>
      <c r="D3" s="185"/>
      <c r="E3" s="185"/>
      <c r="F3" s="132"/>
      <c r="G3" s="132"/>
      <c r="H3" s="132"/>
      <c r="I3" s="132"/>
      <c r="J3" s="132"/>
    </row>
    <row r="4" spans="1:12" s="10" customFormat="1" ht="18" customHeight="1">
      <c r="A4" s="5" t="s">
        <v>19</v>
      </c>
      <c r="B4" s="6"/>
      <c r="C4" s="6"/>
      <c r="D4" s="6"/>
      <c r="E4" s="37"/>
      <c r="F4" s="133"/>
      <c r="G4" s="133"/>
      <c r="H4" s="134"/>
      <c r="I4" s="134"/>
      <c r="J4" s="135"/>
      <c r="K4" s="9"/>
      <c r="L4" s="9"/>
    </row>
    <row r="5" spans="1:12" s="16" customFormat="1" ht="36" customHeight="1">
      <c r="A5" s="11"/>
      <c r="B5" s="12" t="s">
        <v>5</v>
      </c>
      <c r="C5" s="12" t="s">
        <v>6</v>
      </c>
      <c r="D5" s="12" t="s">
        <v>7</v>
      </c>
      <c r="E5" s="12" t="s">
        <v>8</v>
      </c>
      <c r="F5" s="133"/>
      <c r="G5" s="133"/>
      <c r="H5" s="134"/>
      <c r="I5" s="134"/>
      <c r="J5" s="134"/>
      <c r="L5" s="15"/>
    </row>
    <row r="6" spans="1:12" s="16" customFormat="1" ht="22.5" customHeight="1">
      <c r="A6" s="17" t="s">
        <v>0</v>
      </c>
      <c r="B6" s="18">
        <v>110222.56</v>
      </c>
      <c r="C6" s="18">
        <v>15506.29</v>
      </c>
      <c r="D6" s="18">
        <v>9242.07</v>
      </c>
      <c r="E6" s="18">
        <v>85474.2</v>
      </c>
      <c r="F6" s="133"/>
      <c r="G6" s="133"/>
      <c r="H6" s="134"/>
      <c r="I6" s="134"/>
      <c r="J6" s="134"/>
      <c r="K6" s="15"/>
      <c r="L6" s="15"/>
    </row>
    <row r="7" spans="1:12" s="16" customFormat="1" ht="15" customHeight="1">
      <c r="A7" s="24" t="s">
        <v>40</v>
      </c>
      <c r="B7" s="20">
        <v>5526.9</v>
      </c>
      <c r="C7" s="20">
        <v>335.08</v>
      </c>
      <c r="D7" s="20">
        <v>838.93</v>
      </c>
      <c r="E7" s="20">
        <v>4352.89</v>
      </c>
      <c r="F7" s="133"/>
      <c r="G7" s="133"/>
      <c r="H7" s="134"/>
      <c r="I7" s="134"/>
      <c r="J7" s="134"/>
      <c r="K7" s="15"/>
      <c r="L7" s="15"/>
    </row>
    <row r="8" spans="1:12" s="16" customFormat="1" ht="15" customHeight="1">
      <c r="A8" s="24" t="s">
        <v>41</v>
      </c>
      <c r="B8" s="20">
        <v>38639.19</v>
      </c>
      <c r="C8" s="20">
        <v>4333.83</v>
      </c>
      <c r="D8" s="20">
        <v>2643.4</v>
      </c>
      <c r="E8" s="20">
        <v>31661.96</v>
      </c>
      <c r="F8" s="133"/>
      <c r="G8" s="133"/>
      <c r="H8" s="134"/>
      <c r="I8" s="134"/>
      <c r="J8" s="134"/>
      <c r="K8" s="15"/>
      <c r="L8" s="15"/>
    </row>
    <row r="9" spans="1:12" s="29" customFormat="1" ht="15" customHeight="1">
      <c r="A9" s="24" t="s">
        <v>42</v>
      </c>
      <c r="B9" s="20">
        <v>43433.3</v>
      </c>
      <c r="C9" s="20">
        <v>6244.36</v>
      </c>
      <c r="D9" s="20">
        <v>3818.05</v>
      </c>
      <c r="E9" s="20">
        <v>33370.89</v>
      </c>
      <c r="F9" s="133"/>
      <c r="G9" s="133"/>
      <c r="H9" s="134"/>
      <c r="I9" s="134"/>
      <c r="J9" s="134"/>
      <c r="K9" s="28"/>
      <c r="L9" s="28"/>
    </row>
    <row r="10" spans="1:10" ht="15" customHeight="1">
      <c r="A10" s="24" t="s">
        <v>43</v>
      </c>
      <c r="B10" s="20">
        <v>4368.09</v>
      </c>
      <c r="C10" s="20">
        <v>720.11</v>
      </c>
      <c r="D10" s="20">
        <v>504.24</v>
      </c>
      <c r="E10" s="20">
        <v>3143.74</v>
      </c>
      <c r="F10" s="133"/>
      <c r="G10" s="133"/>
      <c r="H10" s="134"/>
      <c r="I10" s="134"/>
      <c r="J10" s="134"/>
    </row>
    <row r="11" spans="1:10" ht="15" customHeight="1">
      <c r="A11" s="24" t="s">
        <v>44</v>
      </c>
      <c r="B11" s="20">
        <v>4823.44</v>
      </c>
      <c r="C11" s="20">
        <v>402.39</v>
      </c>
      <c r="D11" s="20">
        <v>137.84</v>
      </c>
      <c r="E11" s="20">
        <v>4283.21</v>
      </c>
      <c r="F11" s="133"/>
      <c r="G11" s="133"/>
      <c r="H11" s="134"/>
      <c r="I11" s="134"/>
      <c r="J11" s="134"/>
    </row>
    <row r="12" spans="1:12" s="30" customFormat="1" ht="15" customHeight="1">
      <c r="A12" s="24" t="s">
        <v>45</v>
      </c>
      <c r="B12" s="20">
        <v>3923.54</v>
      </c>
      <c r="C12" s="20">
        <v>351.82</v>
      </c>
      <c r="D12" s="20">
        <v>294.74</v>
      </c>
      <c r="E12" s="20">
        <v>3276.98</v>
      </c>
      <c r="F12" s="133"/>
      <c r="G12" s="133"/>
      <c r="H12" s="134"/>
      <c r="I12" s="134"/>
      <c r="J12" s="134"/>
      <c r="K12" s="3"/>
      <c r="L12" s="3"/>
    </row>
    <row r="13" spans="1:12" s="30" customFormat="1" ht="15" customHeight="1">
      <c r="A13" s="24" t="s">
        <v>46</v>
      </c>
      <c r="B13" s="20">
        <v>2352.56</v>
      </c>
      <c r="C13" s="20">
        <v>496.32</v>
      </c>
      <c r="D13" s="20">
        <v>247.93</v>
      </c>
      <c r="E13" s="20">
        <v>1608.31</v>
      </c>
      <c r="F13" s="133"/>
      <c r="G13" s="133"/>
      <c r="H13" s="135"/>
      <c r="I13" s="134"/>
      <c r="J13" s="134"/>
      <c r="K13" s="3"/>
      <c r="L13" s="3"/>
    </row>
    <row r="14" spans="1:12" s="30" customFormat="1" ht="15" customHeight="1">
      <c r="A14" s="24" t="s">
        <v>47</v>
      </c>
      <c r="B14" s="20">
        <v>4411.48</v>
      </c>
      <c r="C14" s="20">
        <v>489.42</v>
      </c>
      <c r="D14" s="20">
        <v>319</v>
      </c>
      <c r="E14" s="20">
        <v>3603.06</v>
      </c>
      <c r="F14" s="77"/>
      <c r="G14" s="77"/>
      <c r="H14" s="78"/>
      <c r="I14" s="78"/>
      <c r="J14" s="78"/>
      <c r="K14" s="3"/>
      <c r="L14" s="3"/>
    </row>
    <row r="15" spans="1:12" s="30" customFormat="1" ht="15" customHeight="1">
      <c r="A15" s="24" t="s">
        <v>37</v>
      </c>
      <c r="B15" s="111">
        <v>2744.06</v>
      </c>
      <c r="C15" s="20">
        <v>2132.96</v>
      </c>
      <c r="D15" s="20">
        <v>437.94</v>
      </c>
      <c r="E15" s="20">
        <v>173.16</v>
      </c>
      <c r="F15" s="22"/>
      <c r="G15" s="23"/>
      <c r="H15" s="23"/>
      <c r="I15" s="23"/>
      <c r="J15" s="23"/>
      <c r="K15" s="3"/>
      <c r="L15" s="3"/>
    </row>
    <row r="16" spans="1:11" ht="22.5" customHeight="1">
      <c r="A16" s="186" t="s">
        <v>9</v>
      </c>
      <c r="B16" s="186"/>
      <c r="C16" s="186"/>
      <c r="D16" s="186"/>
      <c r="E16" s="186"/>
      <c r="F16" s="32"/>
      <c r="G16" s="32"/>
      <c r="H16" s="32"/>
      <c r="I16" s="32"/>
      <c r="J16" s="32"/>
      <c r="K16" s="31"/>
    </row>
    <row r="17" spans="1:4" ht="15" customHeight="1">
      <c r="A17" s="33" t="s">
        <v>4</v>
      </c>
      <c r="B17" s="34"/>
      <c r="C17" s="20"/>
      <c r="D17" s="34"/>
    </row>
    <row r="18" spans="1:12" s="45" customFormat="1" ht="30" customHeight="1">
      <c r="A18" s="44"/>
      <c r="C18" s="46"/>
      <c r="D18" s="47"/>
      <c r="E18" s="4"/>
      <c r="F18" s="4"/>
      <c r="G18" s="42"/>
      <c r="H18" s="42"/>
      <c r="I18" s="4"/>
      <c r="J18" s="4"/>
      <c r="K18" s="4"/>
      <c r="L18" s="4"/>
    </row>
    <row r="19" spans="1:10" ht="39" customHeight="1">
      <c r="A19" s="13"/>
      <c r="B19" s="14"/>
      <c r="C19" s="14"/>
      <c r="D19" s="14"/>
      <c r="F19" s="149"/>
      <c r="G19" s="150" t="s">
        <v>5</v>
      </c>
      <c r="H19" s="150"/>
      <c r="I19" s="150"/>
      <c r="J19" s="53"/>
    </row>
    <row r="20" spans="1:10" ht="15" customHeight="1">
      <c r="A20" s="19"/>
      <c r="B20" s="20"/>
      <c r="C20" s="21"/>
      <c r="D20" s="21"/>
      <c r="F20" s="156" t="s">
        <v>0</v>
      </c>
      <c r="G20" s="157">
        <v>110222.56</v>
      </c>
      <c r="H20" s="151"/>
      <c r="I20" s="151"/>
      <c r="J20" s="43"/>
    </row>
    <row r="21" spans="1:10" ht="15" customHeight="1">
      <c r="A21" s="24"/>
      <c r="B21" s="20"/>
      <c r="C21" s="21"/>
      <c r="D21" s="21"/>
      <c r="F21" s="152" t="s">
        <v>40</v>
      </c>
      <c r="G21" s="153">
        <v>5526.9</v>
      </c>
      <c r="H21" s="151">
        <f>G21/G$20</f>
        <v>0.05014309230342681</v>
      </c>
      <c r="I21" s="151"/>
      <c r="J21" s="43"/>
    </row>
    <row r="22" spans="1:10" ht="15" customHeight="1">
      <c r="A22" s="25"/>
      <c r="B22" s="20"/>
      <c r="C22" s="21"/>
      <c r="D22" s="21"/>
      <c r="F22" s="152" t="s">
        <v>41</v>
      </c>
      <c r="G22" s="153">
        <v>38639.19</v>
      </c>
      <c r="H22" s="151">
        <f aca="true" t="shared" si="0" ref="H22:H28">G22/G$20</f>
        <v>0.3505560930539084</v>
      </c>
      <c r="I22" s="151"/>
      <c r="J22" s="43"/>
    </row>
    <row r="23" spans="1:10" ht="15" customHeight="1">
      <c r="A23" s="25"/>
      <c r="B23" s="20"/>
      <c r="C23" s="27"/>
      <c r="D23" s="27"/>
      <c r="F23" s="152" t="s">
        <v>42</v>
      </c>
      <c r="G23" s="153">
        <v>43433.3</v>
      </c>
      <c r="H23" s="151">
        <f t="shared" si="0"/>
        <v>0.3940509093601165</v>
      </c>
      <c r="I23" s="154"/>
      <c r="J23" s="42"/>
    </row>
    <row r="24" spans="1:10" ht="15" customHeight="1">
      <c r="A24" s="24"/>
      <c r="B24" s="20"/>
      <c r="C24" s="27"/>
      <c r="D24" s="27"/>
      <c r="F24" s="152" t="s">
        <v>43</v>
      </c>
      <c r="G24" s="153">
        <v>4368.09</v>
      </c>
      <c r="H24" s="151">
        <f t="shared" si="0"/>
        <v>0.03962972734438395</v>
      </c>
      <c r="I24" s="154"/>
      <c r="J24" s="42"/>
    </row>
    <row r="25" spans="1:10" ht="15.75" customHeight="1">
      <c r="A25" s="25"/>
      <c r="B25" s="20"/>
      <c r="C25" s="27"/>
      <c r="D25" s="27"/>
      <c r="F25" s="152" t="s">
        <v>44</v>
      </c>
      <c r="G25" s="153">
        <v>4823.44</v>
      </c>
      <c r="H25" s="151">
        <f t="shared" si="0"/>
        <v>0.04376091428106914</v>
      </c>
      <c r="I25" s="154"/>
      <c r="J25" s="42"/>
    </row>
    <row r="26" spans="1:10" ht="15" customHeight="1">
      <c r="A26" s="25"/>
      <c r="B26" s="20"/>
      <c r="C26" s="27"/>
      <c r="D26" s="27"/>
      <c r="F26" s="152" t="s">
        <v>45</v>
      </c>
      <c r="G26" s="153">
        <v>3923.54</v>
      </c>
      <c r="H26" s="151">
        <f t="shared" si="0"/>
        <v>0.03559652397839426</v>
      </c>
      <c r="I26" s="154"/>
      <c r="J26" s="42"/>
    </row>
    <row r="27" spans="1:10" ht="15" customHeight="1">
      <c r="A27" s="25"/>
      <c r="B27" s="20"/>
      <c r="C27" s="27"/>
      <c r="D27" s="27"/>
      <c r="F27" s="152" t="s">
        <v>46</v>
      </c>
      <c r="G27" s="153">
        <v>2352.56</v>
      </c>
      <c r="H27" s="151">
        <f t="shared" si="0"/>
        <v>0.02134372491439139</v>
      </c>
      <c r="I27" s="154"/>
      <c r="J27" s="42"/>
    </row>
    <row r="28" spans="1:10" ht="15" customHeight="1">
      <c r="A28" s="24"/>
      <c r="B28" s="20"/>
      <c r="C28" s="27"/>
      <c r="D28" s="27"/>
      <c r="F28" s="152" t="s">
        <v>47</v>
      </c>
      <c r="G28" s="153">
        <v>4411.48</v>
      </c>
      <c r="H28" s="151">
        <f t="shared" si="0"/>
        <v>0.04002338541220599</v>
      </c>
      <c r="I28" s="154"/>
      <c r="J28" s="42"/>
    </row>
    <row r="29" spans="1:10" ht="15" customHeight="1">
      <c r="A29" s="25"/>
      <c r="B29" s="20"/>
      <c r="C29" s="27"/>
      <c r="D29" s="27"/>
      <c r="F29" s="154"/>
      <c r="G29" s="155"/>
      <c r="H29" s="154"/>
      <c r="I29" s="154"/>
      <c r="J29" s="42"/>
    </row>
    <row r="30" spans="1:10" ht="15" customHeight="1">
      <c r="A30" s="25"/>
      <c r="B30" s="20"/>
      <c r="C30" s="27"/>
      <c r="D30" s="27"/>
      <c r="F30" s="154"/>
      <c r="G30" s="154"/>
      <c r="H30" s="154"/>
      <c r="I30" s="154"/>
      <c r="J30" s="42"/>
    </row>
    <row r="31" spans="1:10" ht="15" customHeight="1">
      <c r="A31" s="25"/>
      <c r="B31" s="20"/>
      <c r="C31" s="27"/>
      <c r="D31" s="27"/>
      <c r="F31" s="154"/>
      <c r="G31" s="154"/>
      <c r="H31" s="154"/>
      <c r="I31" s="154"/>
      <c r="J31" s="42"/>
    </row>
    <row r="32" spans="1:10" ht="15" customHeight="1">
      <c r="A32" s="35"/>
      <c r="B32" s="35"/>
      <c r="C32" s="35"/>
      <c r="D32" s="35"/>
      <c r="F32" s="154"/>
      <c r="G32" s="154"/>
      <c r="H32" s="154"/>
      <c r="I32" s="154"/>
      <c r="J32" s="42"/>
    </row>
    <row r="33" spans="1:10" ht="15" customHeight="1">
      <c r="A33" s="35"/>
      <c r="B33" s="35"/>
      <c r="C33" s="35"/>
      <c r="D33" s="35"/>
      <c r="F33" s="42"/>
      <c r="G33" s="42"/>
      <c r="H33" s="42"/>
      <c r="I33" s="42"/>
      <c r="J33" s="42"/>
    </row>
    <row r="34" spans="1:10" ht="15" customHeight="1">
      <c r="A34" s="35"/>
      <c r="B34" s="35"/>
      <c r="C34" s="35"/>
      <c r="D34" s="35"/>
      <c r="F34" s="42"/>
      <c r="G34" s="42"/>
      <c r="H34" s="42"/>
      <c r="I34" s="42"/>
      <c r="J34" s="42"/>
    </row>
    <row r="35" spans="1:10" ht="15" customHeight="1">
      <c r="A35" s="35"/>
      <c r="B35" s="35"/>
      <c r="C35" s="35"/>
      <c r="D35" s="35"/>
      <c r="F35" s="42"/>
      <c r="G35" s="42"/>
      <c r="H35" s="42"/>
      <c r="I35" s="42"/>
      <c r="J35" s="42"/>
    </row>
    <row r="36" spans="1:10" ht="12.75">
      <c r="A36" s="36"/>
      <c r="B36" s="36"/>
      <c r="C36" s="36"/>
      <c r="D36" s="36"/>
      <c r="F36" s="42"/>
      <c r="G36" s="42"/>
      <c r="H36" s="42"/>
      <c r="I36" s="42"/>
      <c r="J36" s="42"/>
    </row>
    <row r="37" spans="1:10" ht="12.75">
      <c r="A37" s="36"/>
      <c r="B37" s="36"/>
      <c r="C37" s="36"/>
      <c r="D37" s="36"/>
      <c r="F37" s="42"/>
      <c r="G37" s="42"/>
      <c r="H37" s="42"/>
      <c r="I37" s="42"/>
      <c r="J37" s="42"/>
    </row>
    <row r="38" spans="1:10" ht="12.75">
      <c r="A38" s="36"/>
      <c r="B38" s="36"/>
      <c r="C38" s="36"/>
      <c r="D38" s="36"/>
      <c r="F38" s="42"/>
      <c r="G38" s="42"/>
      <c r="H38" s="42"/>
      <c r="I38" s="42"/>
      <c r="J38" s="42"/>
    </row>
    <row r="39" spans="1:10" ht="12.75">
      <c r="A39" s="36"/>
      <c r="B39" s="36"/>
      <c r="C39" s="36"/>
      <c r="D39" s="36"/>
      <c r="F39" s="42"/>
      <c r="G39" s="42"/>
      <c r="H39" s="42"/>
      <c r="I39" s="42"/>
      <c r="J39" s="42"/>
    </row>
    <row r="40" spans="1:10" ht="12.75">
      <c r="A40" s="36"/>
      <c r="B40" s="36"/>
      <c r="C40" s="36"/>
      <c r="D40" s="36"/>
      <c r="F40" s="42"/>
      <c r="G40" s="42"/>
      <c r="H40" s="42"/>
      <c r="I40" s="42"/>
      <c r="J40" s="42"/>
    </row>
    <row r="41" spans="1:10" ht="12.75">
      <c r="A41" s="36"/>
      <c r="B41" s="36"/>
      <c r="C41" s="36"/>
      <c r="D41" s="36"/>
      <c r="F41" s="42"/>
      <c r="G41" s="42"/>
      <c r="H41" s="42"/>
      <c r="I41" s="42"/>
      <c r="J41" s="42"/>
    </row>
    <row r="42" spans="1:10" ht="12.75">
      <c r="A42" s="36"/>
      <c r="B42" s="36"/>
      <c r="C42" s="36"/>
      <c r="D42" s="36"/>
      <c r="F42" s="42"/>
      <c r="G42" s="42"/>
      <c r="H42" s="42"/>
      <c r="I42" s="42"/>
      <c r="J42" s="42"/>
    </row>
    <row r="43" spans="1:10" ht="12.75">
      <c r="A43" s="36"/>
      <c r="B43" s="36"/>
      <c r="C43" s="36"/>
      <c r="D43" s="36"/>
      <c r="F43" s="42"/>
      <c r="G43" s="42"/>
      <c r="H43" s="42"/>
      <c r="I43" s="42"/>
      <c r="J43" s="42"/>
    </row>
    <row r="44" spans="1:10" ht="12.75">
      <c r="A44" s="36"/>
      <c r="B44" s="36"/>
      <c r="C44" s="36"/>
      <c r="D44" s="36"/>
      <c r="F44" s="42"/>
      <c r="G44" s="42"/>
      <c r="H44" s="42"/>
      <c r="I44" s="42"/>
      <c r="J44" s="42"/>
    </row>
    <row r="45" spans="1:10" ht="12.75">
      <c r="A45" s="36"/>
      <c r="B45" s="36"/>
      <c r="C45" s="36"/>
      <c r="D45" s="36"/>
      <c r="F45" s="42"/>
      <c r="G45" s="42"/>
      <c r="H45" s="42"/>
      <c r="I45" s="42"/>
      <c r="J45" s="42"/>
    </row>
    <row r="46" spans="1:10" ht="12.75">
      <c r="A46" s="36"/>
      <c r="B46" s="36"/>
      <c r="C46" s="36"/>
      <c r="D46" s="36"/>
      <c r="F46" s="42"/>
      <c r="G46" s="42"/>
      <c r="H46" s="42"/>
      <c r="I46" s="42"/>
      <c r="J46" s="42"/>
    </row>
    <row r="47" spans="6:10" ht="12.75">
      <c r="F47" s="42"/>
      <c r="G47" s="42"/>
      <c r="H47" s="42"/>
      <c r="I47" s="42"/>
      <c r="J47" s="42"/>
    </row>
    <row r="48" spans="6:10" ht="12.75">
      <c r="F48" s="42"/>
      <c r="G48" s="42"/>
      <c r="H48" s="42"/>
      <c r="I48" s="42"/>
      <c r="J48" s="42"/>
    </row>
    <row r="49" spans="6:10" ht="12.75">
      <c r="F49" s="42"/>
      <c r="G49" s="42"/>
      <c r="H49" s="42"/>
      <c r="I49" s="42"/>
      <c r="J49" s="42"/>
    </row>
    <row r="50" spans="6:10" ht="12.75">
      <c r="F50" s="42"/>
      <c r="G50" s="42"/>
      <c r="H50" s="42"/>
      <c r="I50" s="42"/>
      <c r="J50" s="42"/>
    </row>
    <row r="51" spans="6:10" ht="12.75">
      <c r="F51" s="42"/>
      <c r="G51" s="42"/>
      <c r="H51" s="42"/>
      <c r="I51" s="42"/>
      <c r="J51" s="42"/>
    </row>
    <row r="52" spans="6:10" ht="12.75">
      <c r="F52" s="42"/>
      <c r="G52" s="42"/>
      <c r="H52" s="42"/>
      <c r="I52" s="42"/>
      <c r="J52" s="42"/>
    </row>
  </sheetData>
  <mergeCells count="2">
    <mergeCell ref="A3:E3"/>
    <mergeCell ref="A16:E16"/>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4.xml><?xml version="1.0" encoding="utf-8"?>
<worksheet xmlns="http://schemas.openxmlformats.org/spreadsheetml/2006/main" xmlns:r="http://schemas.openxmlformats.org/officeDocument/2006/relationships">
  <sheetPr codeName="Hoja30"/>
  <dimension ref="A1:L59"/>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7.28125" style="4" customWidth="1"/>
    <col min="7" max="7" width="16.140625" style="4" customWidth="1"/>
    <col min="8" max="9" width="13.00390625" style="4" bestFit="1" customWidth="1"/>
    <col min="10" max="10" width="9.140625" style="4" customWidth="1"/>
    <col min="11" max="11" width="11.421875" style="3" customWidth="1"/>
    <col min="12" max="12" width="9.7109375" style="3" customWidth="1"/>
    <col min="13" max="16384" width="11.421875" style="2" customWidth="1"/>
  </cols>
  <sheetData>
    <row r="1" ht="19.5" customHeight="1">
      <c r="A1" s="1" t="s">
        <v>23</v>
      </c>
    </row>
    <row r="2" ht="19.5" customHeight="1">
      <c r="A2" s="1"/>
    </row>
    <row r="3" spans="1:5" ht="39.75" customHeight="1">
      <c r="A3" s="185" t="s">
        <v>48</v>
      </c>
      <c r="B3" s="185"/>
      <c r="C3" s="185"/>
      <c r="D3" s="185"/>
      <c r="E3" s="185"/>
    </row>
    <row r="4" spans="1:12" s="10" customFormat="1" ht="18" customHeight="1">
      <c r="A4" s="5" t="s">
        <v>19</v>
      </c>
      <c r="B4" s="6"/>
      <c r="C4" s="6"/>
      <c r="D4" s="6"/>
      <c r="E4" s="37"/>
      <c r="F4" s="7"/>
      <c r="G4" s="7"/>
      <c r="H4" s="7"/>
      <c r="I4" s="8"/>
      <c r="J4" s="8"/>
      <c r="K4" s="9"/>
      <c r="L4" s="9"/>
    </row>
    <row r="5" spans="1:12" s="16" customFormat="1" ht="36" customHeight="1">
      <c r="A5" s="11"/>
      <c r="B5" s="12" t="s">
        <v>5</v>
      </c>
      <c r="C5" s="12" t="s">
        <v>6</v>
      </c>
      <c r="D5" s="12" t="s">
        <v>7</v>
      </c>
      <c r="E5" s="12" t="s">
        <v>8</v>
      </c>
      <c r="F5" s="76"/>
      <c r="G5" s="76"/>
      <c r="H5" s="76"/>
      <c r="I5" s="76"/>
      <c r="J5" s="76"/>
      <c r="K5" s="64"/>
      <c r="L5" s="15"/>
    </row>
    <row r="6" spans="1:12" s="16" customFormat="1" ht="22.5" customHeight="1">
      <c r="A6" s="17" t="s">
        <v>0</v>
      </c>
      <c r="B6" s="18">
        <v>110222.56</v>
      </c>
      <c r="C6" s="18">
        <v>15506.29</v>
      </c>
      <c r="D6" s="18">
        <v>9242.07</v>
      </c>
      <c r="E6" s="18">
        <v>85474.2</v>
      </c>
      <c r="F6" s="77"/>
      <c r="G6" s="77"/>
      <c r="H6" s="78"/>
      <c r="I6" s="78"/>
      <c r="J6" s="78"/>
      <c r="K6" s="15"/>
      <c r="L6" s="15"/>
    </row>
    <row r="7" spans="1:12" s="52" customFormat="1" ht="15" customHeight="1">
      <c r="A7" s="25" t="s">
        <v>1</v>
      </c>
      <c r="B7" s="20">
        <v>43312.35</v>
      </c>
      <c r="C7" s="20">
        <v>5893.22</v>
      </c>
      <c r="D7" s="20">
        <v>3401.8</v>
      </c>
      <c r="E7" s="20">
        <v>34017.33</v>
      </c>
      <c r="F7" s="40"/>
      <c r="G7" s="83"/>
      <c r="H7" s="83"/>
      <c r="I7" s="83"/>
      <c r="J7" s="83"/>
      <c r="K7" s="83"/>
      <c r="L7" s="49"/>
    </row>
    <row r="8" spans="1:12" s="52" customFormat="1" ht="15" customHeight="1">
      <c r="A8" s="25" t="s">
        <v>2</v>
      </c>
      <c r="B8" s="20">
        <v>66910.21</v>
      </c>
      <c r="C8" s="20">
        <v>9613.07</v>
      </c>
      <c r="D8" s="20">
        <v>5840.27</v>
      </c>
      <c r="E8" s="20">
        <v>51456.87</v>
      </c>
      <c r="F8" s="40"/>
      <c r="G8" s="84"/>
      <c r="H8" s="84"/>
      <c r="I8" s="85"/>
      <c r="J8" s="85"/>
      <c r="K8" s="85"/>
      <c r="L8" s="49"/>
    </row>
    <row r="9" spans="1:12" s="16" customFormat="1" ht="15" customHeight="1">
      <c r="A9" s="81" t="s">
        <v>40</v>
      </c>
      <c r="B9" s="82">
        <f>SUM(B10:B11)</f>
        <v>5526.9</v>
      </c>
      <c r="C9" s="82">
        <f>SUM(C10:C11)</f>
        <v>335.08000000000004</v>
      </c>
      <c r="D9" s="82">
        <f>SUM(D10:D11)</f>
        <v>838.93</v>
      </c>
      <c r="E9" s="82">
        <f>SUM(E10:E11)</f>
        <v>4352.89</v>
      </c>
      <c r="F9" s="84"/>
      <c r="G9" s="84"/>
      <c r="H9" s="84"/>
      <c r="I9" s="85"/>
      <c r="J9" s="85"/>
      <c r="K9" s="85"/>
      <c r="L9" s="15"/>
    </row>
    <row r="10" spans="1:12" s="52" customFormat="1" ht="15" customHeight="1">
      <c r="A10" s="25" t="s">
        <v>1</v>
      </c>
      <c r="B10" s="20">
        <f>SUM(C10:E10)</f>
        <v>2411.9399999999996</v>
      </c>
      <c r="C10" s="20">
        <v>59.54</v>
      </c>
      <c r="D10" s="20">
        <v>559.04</v>
      </c>
      <c r="E10" s="20">
        <v>1793.36</v>
      </c>
      <c r="F10" s="84"/>
      <c r="G10" s="84"/>
      <c r="H10" s="84"/>
      <c r="I10" s="85"/>
      <c r="J10" s="85"/>
      <c r="K10" s="85"/>
      <c r="L10" s="49"/>
    </row>
    <row r="11" spans="1:12" s="52" customFormat="1" ht="15" customHeight="1">
      <c r="A11" s="25" t="s">
        <v>2</v>
      </c>
      <c r="B11" s="20">
        <f>SUM(C11:E11)</f>
        <v>3114.96</v>
      </c>
      <c r="C11" s="20">
        <v>275.54</v>
      </c>
      <c r="D11" s="20">
        <v>279.89</v>
      </c>
      <c r="E11" s="20">
        <v>2559.53</v>
      </c>
      <c r="F11" s="84"/>
      <c r="G11" s="84"/>
      <c r="H11" s="84"/>
      <c r="I11" s="85"/>
      <c r="J11" s="85"/>
      <c r="K11" s="85"/>
      <c r="L11" s="49"/>
    </row>
    <row r="12" spans="1:12" s="16" customFormat="1" ht="15" customHeight="1">
      <c r="A12" s="81" t="s">
        <v>41</v>
      </c>
      <c r="B12" s="82">
        <f>SUM(B13:B14)</f>
        <v>38639.19</v>
      </c>
      <c r="C12" s="82">
        <f>SUM(C13:C14)</f>
        <v>4333.83</v>
      </c>
      <c r="D12" s="82">
        <f>SUM(D13:D14)</f>
        <v>2643.4</v>
      </c>
      <c r="E12" s="82">
        <f>SUM(E13:E14)</f>
        <v>31661.96</v>
      </c>
      <c r="F12" s="84"/>
      <c r="G12" s="84"/>
      <c r="H12" s="84"/>
      <c r="I12" s="85"/>
      <c r="J12" s="85"/>
      <c r="K12" s="85"/>
      <c r="L12" s="15"/>
    </row>
    <row r="13" spans="1:12" s="52" customFormat="1" ht="15" customHeight="1">
      <c r="A13" s="25" t="s">
        <v>1</v>
      </c>
      <c r="B13" s="20">
        <f>SUM(C13:E13)</f>
        <v>12734.830000000002</v>
      </c>
      <c r="C13" s="20">
        <v>1365.21</v>
      </c>
      <c r="D13" s="20">
        <v>864.92</v>
      </c>
      <c r="E13" s="20">
        <v>10504.7</v>
      </c>
      <c r="F13" s="84"/>
      <c r="G13" s="84"/>
      <c r="H13" s="84"/>
      <c r="I13" s="85"/>
      <c r="J13" s="85"/>
      <c r="K13" s="85"/>
      <c r="L13" s="49"/>
    </row>
    <row r="14" spans="1:12" s="52" customFormat="1" ht="15" customHeight="1">
      <c r="A14" s="25" t="s">
        <v>2</v>
      </c>
      <c r="B14" s="20">
        <f>SUM(C14:E14)</f>
        <v>25904.36</v>
      </c>
      <c r="C14" s="20">
        <v>2968.62</v>
      </c>
      <c r="D14" s="20">
        <v>1778.48</v>
      </c>
      <c r="E14" s="20">
        <v>21157.26</v>
      </c>
      <c r="F14" s="84"/>
      <c r="G14" s="84"/>
      <c r="H14" s="84"/>
      <c r="I14" s="85"/>
      <c r="J14" s="85"/>
      <c r="K14" s="85"/>
      <c r="L14" s="49"/>
    </row>
    <row r="15" spans="1:12" s="29" customFormat="1" ht="15" customHeight="1">
      <c r="A15" s="81" t="s">
        <v>42</v>
      </c>
      <c r="B15" s="82">
        <f>SUM(B16:B17)</f>
        <v>43433.3</v>
      </c>
      <c r="C15" s="82">
        <f>SUM(C16:C17)</f>
        <v>6244.360000000001</v>
      </c>
      <c r="D15" s="82">
        <f>SUM(D16:D17)</f>
        <v>3818.05</v>
      </c>
      <c r="E15" s="82">
        <f>SUM(E16:E17)</f>
        <v>33370.89</v>
      </c>
      <c r="F15" s="84"/>
      <c r="G15" s="84"/>
      <c r="H15" s="84"/>
      <c r="I15" s="85"/>
      <c r="J15" s="85"/>
      <c r="K15" s="85"/>
      <c r="L15" s="28"/>
    </row>
    <row r="16" spans="1:12" s="52" customFormat="1" ht="15" customHeight="1">
      <c r="A16" s="25" t="s">
        <v>1</v>
      </c>
      <c r="B16" s="20">
        <f>SUM(C16:E16)</f>
        <v>16036.57</v>
      </c>
      <c r="C16" s="20">
        <v>1982.94</v>
      </c>
      <c r="D16" s="20">
        <v>1137.88</v>
      </c>
      <c r="E16" s="20">
        <v>12915.75</v>
      </c>
      <c r="F16" s="84"/>
      <c r="G16" s="84"/>
      <c r="H16" s="84"/>
      <c r="I16" s="85"/>
      <c r="J16" s="85"/>
      <c r="K16" s="85"/>
      <c r="L16" s="49"/>
    </row>
    <row r="17" spans="1:12" s="52" customFormat="1" ht="15" customHeight="1">
      <c r="A17" s="25" t="s">
        <v>2</v>
      </c>
      <c r="B17" s="20">
        <f>SUM(C17:E17)</f>
        <v>27396.73</v>
      </c>
      <c r="C17" s="20">
        <v>4261.42</v>
      </c>
      <c r="D17" s="20">
        <v>2680.17</v>
      </c>
      <c r="E17" s="20">
        <v>20455.14</v>
      </c>
      <c r="F17" s="84"/>
      <c r="G17" s="84"/>
      <c r="H17" s="84"/>
      <c r="I17" s="85"/>
      <c r="J17" s="85"/>
      <c r="K17" s="85"/>
      <c r="L17" s="49"/>
    </row>
    <row r="18" spans="1:11" ht="15" customHeight="1">
      <c r="A18" s="81" t="s">
        <v>43</v>
      </c>
      <c r="B18" s="82">
        <f>SUM(B19:B20)</f>
        <v>4368.09</v>
      </c>
      <c r="C18" s="82">
        <f>SUM(C19:C20)</f>
        <v>720.11</v>
      </c>
      <c r="D18" s="82">
        <f>SUM(D19:D20)</f>
        <v>504.24</v>
      </c>
      <c r="E18" s="82">
        <f>SUM(E19:E20)</f>
        <v>3143.7400000000002</v>
      </c>
      <c r="F18" s="84"/>
      <c r="G18" s="84"/>
      <c r="H18" s="84"/>
      <c r="I18" s="85"/>
      <c r="J18" s="86"/>
      <c r="K18" s="85"/>
    </row>
    <row r="19" spans="1:12" s="52" customFormat="1" ht="15" customHeight="1">
      <c r="A19" s="25" t="s">
        <v>1</v>
      </c>
      <c r="B19" s="20">
        <f>SUM(C19:E19)</f>
        <v>2787.02</v>
      </c>
      <c r="C19" s="20">
        <v>343.18</v>
      </c>
      <c r="D19" s="20">
        <v>253.21</v>
      </c>
      <c r="E19" s="20">
        <v>2190.63</v>
      </c>
      <c r="F19" s="84"/>
      <c r="G19" s="84"/>
      <c r="H19" s="84"/>
      <c r="I19" s="86"/>
      <c r="J19" s="86"/>
      <c r="K19" s="85"/>
      <c r="L19" s="49"/>
    </row>
    <row r="20" spans="1:12" s="52" customFormat="1" ht="15" customHeight="1">
      <c r="A20" s="25" t="s">
        <v>2</v>
      </c>
      <c r="B20" s="20">
        <f>SUM(C20:E20)</f>
        <v>1581.0700000000002</v>
      </c>
      <c r="C20" s="20">
        <v>376.93</v>
      </c>
      <c r="D20" s="20">
        <v>251.03</v>
      </c>
      <c r="E20" s="20">
        <v>953.11</v>
      </c>
      <c r="F20" s="84"/>
      <c r="G20" s="84"/>
      <c r="H20" s="84"/>
      <c r="I20" s="85"/>
      <c r="J20" s="85"/>
      <c r="K20" s="85"/>
      <c r="L20" s="49"/>
    </row>
    <row r="21" spans="1:11" ht="15" customHeight="1">
      <c r="A21" s="81" t="s">
        <v>44</v>
      </c>
      <c r="B21" s="82">
        <f>SUM(B22:B23)</f>
        <v>4823.4400000000005</v>
      </c>
      <c r="C21" s="82">
        <f>SUM(C22:C23)</f>
        <v>402.39</v>
      </c>
      <c r="D21" s="82">
        <f>SUM(D22:D23)</f>
        <v>137.83999999999997</v>
      </c>
      <c r="E21" s="82">
        <f>SUM(E22:E23)</f>
        <v>4283.21</v>
      </c>
      <c r="F21" s="84"/>
      <c r="G21" s="84"/>
      <c r="H21" s="84"/>
      <c r="I21" s="86"/>
      <c r="J21" s="86"/>
      <c r="K21" s="85"/>
    </row>
    <row r="22" spans="1:12" s="52" customFormat="1" ht="15" customHeight="1">
      <c r="A22" s="25" t="s">
        <v>1</v>
      </c>
      <c r="B22" s="20">
        <f>SUM(C22:E22)</f>
        <v>2175.4</v>
      </c>
      <c r="C22" s="20">
        <v>364.58</v>
      </c>
      <c r="D22" s="20">
        <v>72.77</v>
      </c>
      <c r="E22" s="20">
        <v>1738.05</v>
      </c>
      <c r="F22" s="84"/>
      <c r="G22" s="84"/>
      <c r="H22" s="84"/>
      <c r="I22" s="85"/>
      <c r="J22" s="85"/>
      <c r="K22" s="85"/>
      <c r="L22" s="49"/>
    </row>
    <row r="23" spans="1:12" s="52" customFormat="1" ht="15" customHeight="1">
      <c r="A23" s="25" t="s">
        <v>2</v>
      </c>
      <c r="B23" s="20">
        <f>SUM(C23:E23)</f>
        <v>2648.04</v>
      </c>
      <c r="C23" s="20">
        <v>37.81</v>
      </c>
      <c r="D23" s="20">
        <v>65.07</v>
      </c>
      <c r="E23" s="20">
        <v>2545.16</v>
      </c>
      <c r="F23" s="79"/>
      <c r="G23" s="79"/>
      <c r="H23" s="80"/>
      <c r="I23" s="80"/>
      <c r="J23" s="80"/>
      <c r="K23" s="49"/>
      <c r="L23" s="49"/>
    </row>
    <row r="24" spans="1:12" s="30" customFormat="1" ht="15" customHeight="1">
      <c r="A24" s="81" t="s">
        <v>45</v>
      </c>
      <c r="B24" s="82">
        <f>SUM(B25:B26)</f>
        <v>3923.54</v>
      </c>
      <c r="C24" s="82">
        <f>SUM(C25:C26)</f>
        <v>351.82</v>
      </c>
      <c r="D24" s="82">
        <f>SUM(D25:D26)</f>
        <v>294.74</v>
      </c>
      <c r="E24" s="82">
        <f>SUM(E25:E26)</f>
        <v>3276.98</v>
      </c>
      <c r="F24" s="77"/>
      <c r="G24" s="77"/>
      <c r="H24" s="78"/>
      <c r="I24" s="78"/>
      <c r="J24" s="78"/>
      <c r="K24" s="3"/>
      <c r="L24" s="3"/>
    </row>
    <row r="25" spans="1:12" s="52" customFormat="1" ht="15" customHeight="1">
      <c r="A25" s="25" t="s">
        <v>1</v>
      </c>
      <c r="B25" s="20">
        <f>SUM(C25:E25)</f>
        <v>1967.58</v>
      </c>
      <c r="C25" s="20">
        <v>194.59</v>
      </c>
      <c r="D25" s="20">
        <v>63.78</v>
      </c>
      <c r="E25" s="20">
        <v>1709.21</v>
      </c>
      <c r="F25" s="79"/>
      <c r="G25" s="79"/>
      <c r="H25" s="80"/>
      <c r="I25" s="80"/>
      <c r="J25" s="80"/>
      <c r="K25" s="49"/>
      <c r="L25" s="49"/>
    </row>
    <row r="26" spans="1:12" s="52" customFormat="1" ht="15" customHeight="1">
      <c r="A26" s="25" t="s">
        <v>2</v>
      </c>
      <c r="B26" s="20">
        <f>SUM(C26:E26)</f>
        <v>1955.96</v>
      </c>
      <c r="C26" s="20">
        <v>157.23</v>
      </c>
      <c r="D26" s="20">
        <v>230.96</v>
      </c>
      <c r="E26" s="20">
        <v>1567.77</v>
      </c>
      <c r="F26" s="79"/>
      <c r="G26" s="79"/>
      <c r="H26" s="80"/>
      <c r="I26" s="80"/>
      <c r="J26" s="80"/>
      <c r="K26" s="49"/>
      <c r="L26" s="49"/>
    </row>
    <row r="27" spans="1:12" s="30" customFormat="1" ht="15" customHeight="1">
      <c r="A27" s="81" t="s">
        <v>46</v>
      </c>
      <c r="B27" s="82">
        <f>SUM(B28:B29)</f>
        <v>2352.56</v>
      </c>
      <c r="C27" s="82">
        <f>SUM(C28:C29)</f>
        <v>496.32000000000005</v>
      </c>
      <c r="D27" s="82">
        <f>SUM(D28:D29)</f>
        <v>247.93</v>
      </c>
      <c r="E27" s="82">
        <f>SUM(E28:E29)</f>
        <v>1608.31</v>
      </c>
      <c r="F27" s="77"/>
      <c r="G27" s="77"/>
      <c r="H27" s="78"/>
      <c r="I27" s="78"/>
      <c r="J27" s="78"/>
      <c r="K27" s="3"/>
      <c r="L27" s="3"/>
    </row>
    <row r="28" spans="1:12" s="52" customFormat="1" ht="15" customHeight="1">
      <c r="A28" s="25" t="s">
        <v>1</v>
      </c>
      <c r="B28" s="20">
        <f>SUM(C28:E28)</f>
        <v>1609.52</v>
      </c>
      <c r="C28" s="20">
        <v>337.3</v>
      </c>
      <c r="D28" s="20">
        <v>88.45</v>
      </c>
      <c r="E28" s="20">
        <v>1183.77</v>
      </c>
      <c r="F28" s="79"/>
      <c r="G28" s="79"/>
      <c r="H28" s="80"/>
      <c r="I28" s="80"/>
      <c r="J28" s="80"/>
      <c r="K28" s="49"/>
      <c r="L28" s="49"/>
    </row>
    <row r="29" spans="1:12" s="52" customFormat="1" ht="15" customHeight="1">
      <c r="A29" s="25" t="s">
        <v>2</v>
      </c>
      <c r="B29" s="20">
        <f>SUM(C29:E29)</f>
        <v>743.04</v>
      </c>
      <c r="C29" s="20">
        <v>159.02</v>
      </c>
      <c r="D29" s="20">
        <v>159.48</v>
      </c>
      <c r="E29" s="20">
        <v>424.54</v>
      </c>
      <c r="F29" s="79"/>
      <c r="G29" s="79"/>
      <c r="H29" s="80"/>
      <c r="I29" s="80"/>
      <c r="J29" s="80"/>
      <c r="K29" s="49"/>
      <c r="L29" s="49"/>
    </row>
    <row r="30" spans="1:12" s="30" customFormat="1" ht="15" customHeight="1">
      <c r="A30" s="81" t="s">
        <v>47</v>
      </c>
      <c r="B30" s="82">
        <f>SUM(B31:B32)</f>
        <v>4411.48</v>
      </c>
      <c r="C30" s="82">
        <f>SUM(C31:C32)</f>
        <v>489.42</v>
      </c>
      <c r="D30" s="82">
        <f>SUM(D31:D32)</f>
        <v>319</v>
      </c>
      <c r="E30" s="82">
        <f>SUM(E31:E32)</f>
        <v>3603.06</v>
      </c>
      <c r="F30" s="22"/>
      <c r="G30" s="23"/>
      <c r="H30" s="23"/>
      <c r="I30" s="23"/>
      <c r="J30" s="23"/>
      <c r="K30" s="3"/>
      <c r="L30" s="3"/>
    </row>
    <row r="31" spans="1:12" s="52" customFormat="1" ht="15" customHeight="1">
      <c r="A31" s="25" t="s">
        <v>1</v>
      </c>
      <c r="B31" s="20">
        <f>SUM(C31:E31)</f>
        <v>2379.39</v>
      </c>
      <c r="C31" s="20">
        <v>247.05</v>
      </c>
      <c r="D31" s="20">
        <v>150.48</v>
      </c>
      <c r="E31" s="20">
        <v>1981.86</v>
      </c>
      <c r="F31" s="79"/>
      <c r="G31" s="79"/>
      <c r="H31" s="80"/>
      <c r="I31" s="80"/>
      <c r="J31" s="80"/>
      <c r="K31" s="49"/>
      <c r="L31" s="49"/>
    </row>
    <row r="32" spans="1:12" s="52" customFormat="1" ht="15" customHeight="1">
      <c r="A32" s="25" t="s">
        <v>2</v>
      </c>
      <c r="B32" s="20">
        <f>SUM(C32:E32)</f>
        <v>2032.0900000000001</v>
      </c>
      <c r="C32" s="20">
        <v>242.37</v>
      </c>
      <c r="D32" s="20">
        <v>168.52</v>
      </c>
      <c r="E32" s="20">
        <v>1621.2</v>
      </c>
      <c r="F32" s="79"/>
      <c r="G32" s="79"/>
      <c r="H32" s="80"/>
      <c r="I32" s="80"/>
      <c r="J32" s="80"/>
      <c r="K32" s="49"/>
      <c r="L32" s="49"/>
    </row>
    <row r="33" spans="1:11" ht="22.5" customHeight="1">
      <c r="A33" s="186" t="s">
        <v>9</v>
      </c>
      <c r="B33" s="186"/>
      <c r="C33" s="186"/>
      <c r="D33" s="186"/>
      <c r="E33" s="186"/>
      <c r="F33" s="32"/>
      <c r="G33" s="32"/>
      <c r="H33" s="32"/>
      <c r="I33" s="32"/>
      <c r="J33" s="32"/>
      <c r="K33" s="31"/>
    </row>
    <row r="34" spans="1:4" ht="15" customHeight="1">
      <c r="A34" s="33" t="s">
        <v>4</v>
      </c>
      <c r="B34" s="34"/>
      <c r="C34" s="20"/>
      <c r="D34" s="34"/>
    </row>
    <row r="35" spans="1:12" s="45" customFormat="1" ht="30" customHeight="1">
      <c r="A35" s="44"/>
      <c r="C35" s="46"/>
      <c r="D35" s="47"/>
      <c r="E35" s="4"/>
      <c r="F35" s="4"/>
      <c r="G35" s="42"/>
      <c r="H35" s="42"/>
      <c r="I35" s="4"/>
      <c r="J35" s="4"/>
      <c r="K35" s="4"/>
      <c r="L35" s="4"/>
    </row>
    <row r="36" spans="1:10" ht="39" customHeight="1">
      <c r="A36" s="13"/>
      <c r="B36" s="14"/>
      <c r="C36" s="14"/>
      <c r="D36" s="14"/>
      <c r="F36" s="11"/>
      <c r="G36" s="53"/>
      <c r="H36" s="53"/>
      <c r="I36" s="53"/>
      <c r="J36" s="53"/>
    </row>
    <row r="37" spans="1:10" ht="15" customHeight="1">
      <c r="A37" s="19"/>
      <c r="B37" s="20"/>
      <c r="C37" s="21"/>
      <c r="D37" s="21"/>
      <c r="F37" s="62"/>
      <c r="G37" s="51"/>
      <c r="H37" s="43"/>
      <c r="I37" s="43"/>
      <c r="J37" s="43"/>
    </row>
    <row r="38" spans="1:10" ht="15" customHeight="1">
      <c r="A38" s="24"/>
      <c r="B38" s="20"/>
      <c r="C38" s="21"/>
      <c r="D38" s="21"/>
      <c r="F38" s="24"/>
      <c r="G38" s="20"/>
      <c r="H38" s="43"/>
      <c r="I38" s="43"/>
      <c r="J38" s="43"/>
    </row>
    <row r="39" spans="1:10" ht="15" customHeight="1">
      <c r="A39" s="25"/>
      <c r="B39" s="20"/>
      <c r="C39" s="21"/>
      <c r="D39" s="21"/>
      <c r="F39" s="24"/>
      <c r="G39" s="20"/>
      <c r="H39" s="43"/>
      <c r="I39" s="43"/>
      <c r="J39" s="43"/>
    </row>
    <row r="40" spans="1:10" ht="15" customHeight="1">
      <c r="A40" s="25"/>
      <c r="B40" s="20"/>
      <c r="C40" s="27"/>
      <c r="D40" s="27"/>
      <c r="F40" s="24"/>
      <c r="G40" s="20"/>
      <c r="H40" s="43"/>
      <c r="I40" s="42"/>
      <c r="J40" s="42"/>
    </row>
    <row r="41" spans="1:10" ht="15" customHeight="1">
      <c r="A41" s="24"/>
      <c r="B41" s="20"/>
      <c r="C41" s="27"/>
      <c r="D41" s="27"/>
      <c r="F41" s="24"/>
      <c r="G41" s="20"/>
      <c r="H41" s="43"/>
      <c r="I41" s="42"/>
      <c r="J41" s="42"/>
    </row>
    <row r="42" spans="1:10" ht="15.75" customHeight="1">
      <c r="A42" s="25"/>
      <c r="B42" s="20"/>
      <c r="C42" s="27"/>
      <c r="D42" s="27"/>
      <c r="F42" s="24"/>
      <c r="G42" s="20"/>
      <c r="H42" s="43"/>
      <c r="I42" s="42"/>
      <c r="J42" s="42"/>
    </row>
    <row r="43" spans="1:10" ht="15" customHeight="1">
      <c r="A43" s="25"/>
      <c r="B43" s="20"/>
      <c r="C43" s="27"/>
      <c r="D43" s="27"/>
      <c r="F43" s="24"/>
      <c r="G43" s="20"/>
      <c r="H43" s="43"/>
      <c r="I43" s="42"/>
      <c r="J43" s="42"/>
    </row>
    <row r="44" spans="1:10" ht="12.75">
      <c r="A44" s="36"/>
      <c r="B44" s="36"/>
      <c r="C44" s="36"/>
      <c r="D44" s="36"/>
      <c r="F44" s="42"/>
      <c r="G44" s="42"/>
      <c r="H44" s="42"/>
      <c r="I44" s="42"/>
      <c r="J44" s="42"/>
    </row>
    <row r="45" spans="1:10" ht="12.75">
      <c r="A45" s="36"/>
      <c r="B45" s="36"/>
      <c r="C45" s="36"/>
      <c r="D45" s="36"/>
      <c r="F45" s="42"/>
      <c r="G45" s="42"/>
      <c r="H45" s="42"/>
      <c r="I45" s="42"/>
      <c r="J45" s="42"/>
    </row>
    <row r="46" spans="1:10" ht="12.75">
      <c r="A46" s="36"/>
      <c r="B46" s="36"/>
      <c r="C46" s="36"/>
      <c r="D46" s="36"/>
      <c r="F46" s="42"/>
      <c r="G46" s="42"/>
      <c r="H46" s="42"/>
      <c r="I46" s="42"/>
      <c r="J46" s="42"/>
    </row>
    <row r="47" spans="1:10" ht="12.75">
      <c r="A47" s="36"/>
      <c r="B47" s="36"/>
      <c r="C47" s="36"/>
      <c r="D47" s="36"/>
      <c r="F47" s="42"/>
      <c r="G47" s="42"/>
      <c r="H47" s="42"/>
      <c r="I47" s="42"/>
      <c r="J47" s="42"/>
    </row>
    <row r="48" spans="1:10" ht="12.75">
      <c r="A48" s="36"/>
      <c r="B48" s="36"/>
      <c r="C48" s="36"/>
      <c r="D48" s="36"/>
      <c r="F48" s="42"/>
      <c r="G48" s="42"/>
      <c r="H48" s="42"/>
      <c r="I48" s="42"/>
      <c r="J48" s="42"/>
    </row>
    <row r="49" spans="1:10" ht="12.75">
      <c r="A49" s="36"/>
      <c r="B49" s="36"/>
      <c r="C49" s="36"/>
      <c r="D49" s="36"/>
      <c r="F49" s="42"/>
      <c r="G49" s="42"/>
      <c r="H49" s="42"/>
      <c r="I49" s="42"/>
      <c r="J49" s="42"/>
    </row>
    <row r="50" spans="1:10" ht="12.75">
      <c r="A50" s="36"/>
      <c r="B50" s="36"/>
      <c r="C50" s="36"/>
      <c r="D50" s="36"/>
      <c r="F50" s="42"/>
      <c r="G50" s="42"/>
      <c r="H50" s="42"/>
      <c r="I50" s="42"/>
      <c r="J50" s="42"/>
    </row>
    <row r="51" spans="1:10" ht="12.75">
      <c r="A51" s="36"/>
      <c r="B51" s="36"/>
      <c r="C51" s="36"/>
      <c r="D51" s="36"/>
      <c r="F51" s="42"/>
      <c r="G51" s="42"/>
      <c r="H51" s="42"/>
      <c r="I51" s="42"/>
      <c r="J51" s="42"/>
    </row>
    <row r="52" spans="1:10" ht="12.75">
      <c r="A52" s="36"/>
      <c r="B52" s="36"/>
      <c r="C52" s="36"/>
      <c r="D52" s="36"/>
      <c r="F52" s="42"/>
      <c r="G52" s="42"/>
      <c r="H52" s="42"/>
      <c r="I52" s="42"/>
      <c r="J52" s="42"/>
    </row>
    <row r="53" spans="1:10" ht="12.75">
      <c r="A53" s="36"/>
      <c r="B53" s="36"/>
      <c r="C53" s="36"/>
      <c r="D53" s="36"/>
      <c r="F53" s="42"/>
      <c r="G53" s="42"/>
      <c r="H53" s="42"/>
      <c r="I53" s="42"/>
      <c r="J53" s="42"/>
    </row>
    <row r="54" spans="6:10" ht="12.75">
      <c r="F54" s="42"/>
      <c r="G54" s="42"/>
      <c r="H54" s="42"/>
      <c r="I54" s="42"/>
      <c r="J54" s="42"/>
    </row>
    <row r="55" spans="6:10" ht="12.75">
      <c r="F55" s="42"/>
      <c r="G55" s="42"/>
      <c r="H55" s="42"/>
      <c r="I55" s="42"/>
      <c r="J55" s="42"/>
    </row>
    <row r="56" spans="6:10" ht="12.75">
      <c r="F56" s="42"/>
      <c r="G56" s="42"/>
      <c r="H56" s="42"/>
      <c r="I56" s="42"/>
      <c r="J56" s="42"/>
    </row>
    <row r="57" spans="6:10" ht="12.75">
      <c r="F57" s="42"/>
      <c r="G57" s="42"/>
      <c r="H57" s="42"/>
      <c r="I57" s="42"/>
      <c r="J57" s="42"/>
    </row>
    <row r="58" spans="6:10" ht="12.75">
      <c r="F58" s="42"/>
      <c r="G58" s="42"/>
      <c r="H58" s="42"/>
      <c r="I58" s="42"/>
      <c r="J58" s="42"/>
    </row>
    <row r="59" spans="6:10" ht="12.75">
      <c r="F59" s="42"/>
      <c r="G59" s="42"/>
      <c r="H59" s="42"/>
      <c r="I59" s="42"/>
      <c r="J59" s="42"/>
    </row>
  </sheetData>
  <mergeCells count="2">
    <mergeCell ref="A3:E3"/>
    <mergeCell ref="A33:E33"/>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5.xml><?xml version="1.0" encoding="utf-8"?>
<worksheet xmlns="http://schemas.openxmlformats.org/spreadsheetml/2006/main" xmlns:r="http://schemas.openxmlformats.org/officeDocument/2006/relationships">
  <sheetPr codeName="Hoja31"/>
  <dimension ref="A1:M59"/>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6.57421875" style="4" customWidth="1"/>
    <col min="7" max="13" width="11.421875" style="36" customWidth="1"/>
    <col min="14" max="16384" width="11.421875" style="2" customWidth="1"/>
  </cols>
  <sheetData>
    <row r="1" ht="19.5" customHeight="1">
      <c r="A1" s="1" t="s">
        <v>23</v>
      </c>
    </row>
    <row r="2" ht="12" customHeight="1">
      <c r="A2" s="1"/>
    </row>
    <row r="3" spans="1:5" ht="39.75" customHeight="1">
      <c r="A3" s="185" t="s">
        <v>49</v>
      </c>
      <c r="B3" s="185"/>
      <c r="C3" s="185"/>
      <c r="D3" s="185"/>
      <c r="E3" s="185"/>
    </row>
    <row r="4" spans="1:13" s="10" customFormat="1" ht="18" customHeight="1">
      <c r="A4" s="5" t="s">
        <v>19</v>
      </c>
      <c r="B4" s="6"/>
      <c r="C4" s="6"/>
      <c r="D4" s="6"/>
      <c r="E4" s="37"/>
      <c r="F4" s="7"/>
      <c r="G4" s="65"/>
      <c r="H4" s="65"/>
      <c r="I4" s="65"/>
      <c r="J4" s="65"/>
      <c r="K4" s="65"/>
      <c r="L4" s="65"/>
      <c r="M4" s="65"/>
    </row>
    <row r="5" spans="1:13" s="16" customFormat="1" ht="30.75" customHeight="1">
      <c r="A5" s="11"/>
      <c r="B5" s="12" t="s">
        <v>5</v>
      </c>
      <c r="C5" s="12" t="s">
        <v>6</v>
      </c>
      <c r="D5" s="12" t="s">
        <v>7</v>
      </c>
      <c r="E5" s="12" t="s">
        <v>8</v>
      </c>
      <c r="F5" s="76"/>
      <c r="G5" s="64"/>
      <c r="H5" s="64"/>
      <c r="I5" s="64"/>
      <c r="J5" s="64"/>
      <c r="K5" s="64"/>
      <c r="L5" s="64"/>
      <c r="M5" s="64"/>
    </row>
    <row r="6" spans="1:13" s="16" customFormat="1" ht="22.5" customHeight="1">
      <c r="A6" s="17" t="s">
        <v>0</v>
      </c>
      <c r="B6" s="18">
        <v>110222.56</v>
      </c>
      <c r="C6" s="18">
        <v>15506.29</v>
      </c>
      <c r="D6" s="18">
        <v>9242.07</v>
      </c>
      <c r="E6" s="18">
        <v>85474.2</v>
      </c>
      <c r="F6" s="77"/>
      <c r="G6" s="64"/>
      <c r="H6" s="64"/>
      <c r="I6" s="64"/>
      <c r="J6" s="64"/>
      <c r="K6" s="64"/>
      <c r="L6" s="64"/>
      <c r="M6" s="64"/>
    </row>
    <row r="7" spans="1:13" s="52" customFormat="1" ht="15" customHeight="1">
      <c r="A7" s="26" t="s">
        <v>50</v>
      </c>
      <c r="B7" s="20">
        <v>15962.87</v>
      </c>
      <c r="C7" s="20">
        <v>2275.68</v>
      </c>
      <c r="D7" s="20">
        <v>1094.36</v>
      </c>
      <c r="E7" s="20">
        <v>12592.83</v>
      </c>
      <c r="F7" s="79"/>
      <c r="G7" s="50"/>
      <c r="H7" s="50"/>
      <c r="I7" s="50"/>
      <c r="J7" s="50"/>
      <c r="K7" s="50"/>
      <c r="L7" s="50"/>
      <c r="M7" s="50"/>
    </row>
    <row r="8" spans="1:13" s="52" customFormat="1" ht="15" customHeight="1">
      <c r="A8" s="26" t="s">
        <v>3</v>
      </c>
      <c r="B8" s="20">
        <v>24140.19</v>
      </c>
      <c r="C8" s="20">
        <v>2495.24</v>
      </c>
      <c r="D8" s="20">
        <v>1680.21</v>
      </c>
      <c r="E8" s="20">
        <v>19964.74</v>
      </c>
      <c r="F8" s="79"/>
      <c r="G8" s="50"/>
      <c r="H8" s="50"/>
      <c r="I8" s="50"/>
      <c r="J8" s="50"/>
      <c r="K8" s="50"/>
      <c r="L8" s="50"/>
      <c r="M8" s="50"/>
    </row>
    <row r="9" spans="1:13" s="52" customFormat="1" ht="15" customHeight="1">
      <c r="A9" s="26" t="s">
        <v>25</v>
      </c>
      <c r="B9" s="20">
        <v>70119.5</v>
      </c>
      <c r="C9" s="20">
        <v>10735.37</v>
      </c>
      <c r="D9" s="20">
        <v>6467.5</v>
      </c>
      <c r="E9" s="20">
        <v>52916.63</v>
      </c>
      <c r="F9" s="87"/>
      <c r="G9" s="50"/>
      <c r="H9" s="50"/>
      <c r="I9" s="50"/>
      <c r="J9" s="50"/>
      <c r="K9" s="50"/>
      <c r="L9" s="50"/>
      <c r="M9" s="50"/>
    </row>
    <row r="10" spans="1:13" s="16" customFormat="1" ht="15" customHeight="1">
      <c r="A10" s="81" t="s">
        <v>40</v>
      </c>
      <c r="B10" s="82">
        <v>5526.9</v>
      </c>
      <c r="C10" s="82">
        <v>335.08</v>
      </c>
      <c r="D10" s="82">
        <v>838.93</v>
      </c>
      <c r="E10" s="82">
        <v>4352.89</v>
      </c>
      <c r="F10" s="82"/>
      <c r="G10" s="64"/>
      <c r="H10" s="64"/>
      <c r="I10" s="64"/>
      <c r="J10" s="64"/>
      <c r="K10" s="64"/>
      <c r="L10" s="64"/>
      <c r="M10" s="64"/>
    </row>
    <row r="11" spans="1:13" s="16" customFormat="1" ht="15" customHeight="1">
      <c r="A11" s="26" t="s">
        <v>50</v>
      </c>
      <c r="B11" s="20">
        <v>647.11</v>
      </c>
      <c r="C11" s="20">
        <v>59.54</v>
      </c>
      <c r="D11" s="20">
        <v>168.86</v>
      </c>
      <c r="E11" s="20">
        <v>418.71</v>
      </c>
      <c r="F11" s="88"/>
      <c r="G11" s="64"/>
      <c r="H11" s="64"/>
      <c r="I11" s="64"/>
      <c r="J11" s="64"/>
      <c r="K11" s="64"/>
      <c r="L11" s="64"/>
      <c r="M11" s="64"/>
    </row>
    <row r="12" spans="1:13" s="52" customFormat="1" ht="15" customHeight="1">
      <c r="A12" s="26" t="s">
        <v>3</v>
      </c>
      <c r="B12" s="20">
        <v>518.72</v>
      </c>
      <c r="C12" s="20">
        <v>71.14</v>
      </c>
      <c r="D12" s="20">
        <v>79.56</v>
      </c>
      <c r="E12" s="20">
        <v>368.02</v>
      </c>
      <c r="F12" s="88"/>
      <c r="G12" s="50"/>
      <c r="H12" s="50"/>
      <c r="I12" s="50"/>
      <c r="J12" s="50"/>
      <c r="K12" s="50"/>
      <c r="L12" s="50"/>
      <c r="M12" s="50"/>
    </row>
    <row r="13" spans="1:13" s="52" customFormat="1" ht="15" customHeight="1">
      <c r="A13" s="26" t="s">
        <v>25</v>
      </c>
      <c r="B13" s="20">
        <v>4361.07</v>
      </c>
      <c r="C13" s="20">
        <v>204.4</v>
      </c>
      <c r="D13" s="20">
        <v>590.51</v>
      </c>
      <c r="E13" s="20">
        <v>3566.16</v>
      </c>
      <c r="F13" s="88"/>
      <c r="G13" s="50"/>
      <c r="H13" s="50"/>
      <c r="I13" s="50"/>
      <c r="J13" s="50"/>
      <c r="K13" s="50"/>
      <c r="L13" s="50"/>
      <c r="M13" s="50"/>
    </row>
    <row r="14" spans="1:13" s="16" customFormat="1" ht="15" customHeight="1">
      <c r="A14" s="81" t="s">
        <v>41</v>
      </c>
      <c r="B14" s="82">
        <v>38639.19</v>
      </c>
      <c r="C14" s="82">
        <v>4333.83</v>
      </c>
      <c r="D14" s="82">
        <v>2643.4</v>
      </c>
      <c r="E14" s="82">
        <v>31661.96</v>
      </c>
      <c r="F14" s="88"/>
      <c r="G14" s="64"/>
      <c r="H14" s="64"/>
      <c r="I14" s="64"/>
      <c r="J14" s="64"/>
      <c r="K14" s="64"/>
      <c r="L14" s="64"/>
      <c r="M14" s="64"/>
    </row>
    <row r="15" spans="1:13" s="16" customFormat="1" ht="15" customHeight="1">
      <c r="A15" s="26" t="s">
        <v>50</v>
      </c>
      <c r="B15" s="20">
        <v>1640.68</v>
      </c>
      <c r="C15" s="20">
        <v>120.97</v>
      </c>
      <c r="D15" s="20">
        <v>48.77</v>
      </c>
      <c r="E15" s="20">
        <v>1470.94</v>
      </c>
      <c r="F15" s="88"/>
      <c r="G15" s="64"/>
      <c r="H15" s="64"/>
      <c r="I15" s="64"/>
      <c r="J15" s="64"/>
      <c r="K15" s="64"/>
      <c r="L15" s="64"/>
      <c r="M15" s="64"/>
    </row>
    <row r="16" spans="1:13" s="52" customFormat="1" ht="15" customHeight="1">
      <c r="A16" s="26" t="s">
        <v>3</v>
      </c>
      <c r="B16" s="20">
        <v>3083.73</v>
      </c>
      <c r="C16" s="20">
        <v>198.44</v>
      </c>
      <c r="D16" s="20">
        <v>69.89</v>
      </c>
      <c r="E16" s="20">
        <v>2815.4</v>
      </c>
      <c r="F16" s="88"/>
      <c r="G16" s="50"/>
      <c r="H16" s="50"/>
      <c r="I16" s="50"/>
      <c r="J16" s="50"/>
      <c r="K16" s="50"/>
      <c r="L16" s="50"/>
      <c r="M16" s="50"/>
    </row>
    <row r="17" spans="1:13" s="52" customFormat="1" ht="15" customHeight="1">
      <c r="A17" s="26" t="s">
        <v>25</v>
      </c>
      <c r="B17" s="20">
        <v>33914.78</v>
      </c>
      <c r="C17" s="20">
        <v>4014.42</v>
      </c>
      <c r="D17" s="20">
        <v>2524.74</v>
      </c>
      <c r="E17" s="20">
        <v>27375.62</v>
      </c>
      <c r="F17" s="88"/>
      <c r="G17" s="50"/>
      <c r="H17" s="50"/>
      <c r="I17" s="50"/>
      <c r="J17" s="50"/>
      <c r="K17" s="50"/>
      <c r="L17" s="50"/>
      <c r="M17" s="50"/>
    </row>
    <row r="18" spans="1:13" s="29" customFormat="1" ht="15" customHeight="1">
      <c r="A18" s="81" t="s">
        <v>42</v>
      </c>
      <c r="B18" s="82">
        <v>43433.3</v>
      </c>
      <c r="C18" s="82">
        <v>6244.36</v>
      </c>
      <c r="D18" s="82">
        <v>3818.05</v>
      </c>
      <c r="E18" s="82">
        <v>33370.89</v>
      </c>
      <c r="F18" s="88"/>
      <c r="G18" s="66"/>
      <c r="H18" s="66"/>
      <c r="I18" s="66"/>
      <c r="J18" s="66"/>
      <c r="K18" s="66"/>
      <c r="L18" s="66"/>
      <c r="M18" s="66"/>
    </row>
    <row r="19" spans="1:13" s="29" customFormat="1" ht="15" customHeight="1">
      <c r="A19" s="26" t="s">
        <v>50</v>
      </c>
      <c r="B19" s="20">
        <v>5238.31</v>
      </c>
      <c r="C19" s="20">
        <v>873.95</v>
      </c>
      <c r="D19" s="20">
        <v>152.05</v>
      </c>
      <c r="E19" s="20">
        <v>4212.31</v>
      </c>
      <c r="F19" s="88"/>
      <c r="G19" s="66"/>
      <c r="H19" s="66"/>
      <c r="I19" s="66"/>
      <c r="J19" s="66"/>
      <c r="K19" s="66"/>
      <c r="L19" s="66"/>
      <c r="M19" s="66"/>
    </row>
    <row r="20" spans="1:13" s="52" customFormat="1" ht="15" customHeight="1">
      <c r="A20" s="26" t="s">
        <v>3</v>
      </c>
      <c r="B20" s="20">
        <v>11965.48</v>
      </c>
      <c r="C20" s="20">
        <v>809.43</v>
      </c>
      <c r="D20" s="20">
        <v>923.39</v>
      </c>
      <c r="E20" s="20">
        <v>10232.66</v>
      </c>
      <c r="F20" s="88"/>
      <c r="G20" s="50"/>
      <c r="H20" s="50"/>
      <c r="I20" s="50"/>
      <c r="J20" s="50"/>
      <c r="K20" s="50"/>
      <c r="L20" s="50"/>
      <c r="M20" s="50"/>
    </row>
    <row r="21" spans="1:13" s="52" customFormat="1" ht="15" customHeight="1">
      <c r="A21" s="26" t="s">
        <v>25</v>
      </c>
      <c r="B21" s="20">
        <v>26229.51</v>
      </c>
      <c r="C21" s="20">
        <v>4560.98</v>
      </c>
      <c r="D21" s="20">
        <v>2742.61</v>
      </c>
      <c r="E21" s="20">
        <v>18925.92</v>
      </c>
      <c r="F21" s="88"/>
      <c r="G21" s="50"/>
      <c r="H21" s="50"/>
      <c r="I21" s="50"/>
      <c r="J21" s="50"/>
      <c r="K21" s="50"/>
      <c r="L21" s="50"/>
      <c r="M21" s="50"/>
    </row>
    <row r="22" spans="1:6" ht="15" customHeight="1">
      <c r="A22" s="81" t="s">
        <v>43</v>
      </c>
      <c r="B22" s="82">
        <v>4368.09</v>
      </c>
      <c r="C22" s="82">
        <v>720.11</v>
      </c>
      <c r="D22" s="82">
        <v>504.24</v>
      </c>
      <c r="E22" s="82">
        <v>3143.74</v>
      </c>
      <c r="F22" s="88"/>
    </row>
    <row r="23" spans="1:6" ht="15" customHeight="1">
      <c r="A23" s="26" t="s">
        <v>50</v>
      </c>
      <c r="B23" s="20">
        <v>1814.51</v>
      </c>
      <c r="C23" s="20">
        <v>330.59</v>
      </c>
      <c r="D23" s="20">
        <v>246.59</v>
      </c>
      <c r="E23" s="20">
        <v>1237.33</v>
      </c>
      <c r="F23" s="88"/>
    </row>
    <row r="24" spans="1:13" s="52" customFormat="1" ht="15" customHeight="1">
      <c r="A24" s="26" t="s">
        <v>3</v>
      </c>
      <c r="B24" s="20">
        <v>1840.53</v>
      </c>
      <c r="C24" s="20">
        <v>316.39</v>
      </c>
      <c r="D24" s="20">
        <v>198.87</v>
      </c>
      <c r="E24" s="20">
        <v>1325.27</v>
      </c>
      <c r="F24" s="88"/>
      <c r="G24" s="50"/>
      <c r="H24" s="50"/>
      <c r="I24" s="50"/>
      <c r="J24" s="50"/>
      <c r="K24" s="50"/>
      <c r="L24" s="50"/>
      <c r="M24" s="50"/>
    </row>
    <row r="25" spans="1:13" s="52" customFormat="1" ht="15" customHeight="1">
      <c r="A25" s="26" t="s">
        <v>25</v>
      </c>
      <c r="B25" s="20">
        <v>713.05</v>
      </c>
      <c r="C25" s="20">
        <v>73.13</v>
      </c>
      <c r="D25" s="20">
        <v>58.78</v>
      </c>
      <c r="E25" s="20">
        <v>581.14</v>
      </c>
      <c r="F25" s="88"/>
      <c r="G25" s="50"/>
      <c r="H25" s="50"/>
      <c r="I25" s="50"/>
      <c r="J25" s="50"/>
      <c r="K25" s="50"/>
      <c r="L25" s="50"/>
      <c r="M25" s="50"/>
    </row>
    <row r="26" spans="1:6" ht="15" customHeight="1">
      <c r="A26" s="81" t="s">
        <v>44</v>
      </c>
      <c r="B26" s="82">
        <v>4823.44</v>
      </c>
      <c r="C26" s="82">
        <v>402.39</v>
      </c>
      <c r="D26" s="82">
        <v>137.84</v>
      </c>
      <c r="E26" s="82">
        <v>4283.21</v>
      </c>
      <c r="F26" s="88"/>
    </row>
    <row r="27" spans="1:6" ht="15" customHeight="1">
      <c r="A27" s="26" t="s">
        <v>50</v>
      </c>
      <c r="B27" s="20">
        <v>1626.58</v>
      </c>
      <c r="C27" s="20">
        <v>84.97</v>
      </c>
      <c r="D27" s="20">
        <v>0</v>
      </c>
      <c r="E27" s="20">
        <v>1541.61</v>
      </c>
      <c r="F27" s="88"/>
    </row>
    <row r="28" spans="1:13" s="52" customFormat="1" ht="15" customHeight="1">
      <c r="A28" s="26" t="s">
        <v>3</v>
      </c>
      <c r="B28" s="20">
        <v>2365.04</v>
      </c>
      <c r="C28" s="20">
        <v>317.42</v>
      </c>
      <c r="D28" s="20">
        <v>137.84</v>
      </c>
      <c r="E28" s="20">
        <v>1909.78</v>
      </c>
      <c r="F28" s="88"/>
      <c r="G28" s="50"/>
      <c r="H28" s="50"/>
      <c r="I28" s="50"/>
      <c r="J28" s="50"/>
      <c r="K28" s="50"/>
      <c r="L28" s="50"/>
      <c r="M28" s="50"/>
    </row>
    <row r="29" spans="1:13" s="52" customFormat="1" ht="15" customHeight="1">
      <c r="A29" s="26" t="s">
        <v>25</v>
      </c>
      <c r="B29" s="20">
        <v>831.82</v>
      </c>
      <c r="C29" s="20">
        <v>0</v>
      </c>
      <c r="D29" s="20">
        <v>0</v>
      </c>
      <c r="E29" s="20">
        <v>831.82</v>
      </c>
      <c r="F29" s="88"/>
      <c r="G29" s="50"/>
      <c r="H29" s="50"/>
      <c r="I29" s="50"/>
      <c r="J29" s="50"/>
      <c r="K29" s="50"/>
      <c r="L29" s="50"/>
      <c r="M29" s="50"/>
    </row>
    <row r="30" spans="1:6" s="30" customFormat="1" ht="15" customHeight="1">
      <c r="A30" s="81" t="s">
        <v>45</v>
      </c>
      <c r="B30" s="82">
        <v>3923.54</v>
      </c>
      <c r="C30" s="82">
        <v>351.82</v>
      </c>
      <c r="D30" s="82">
        <v>294.74</v>
      </c>
      <c r="E30" s="82">
        <v>3276.98</v>
      </c>
      <c r="F30" s="88"/>
    </row>
    <row r="31" spans="1:6" s="137" customFormat="1" ht="15" customHeight="1">
      <c r="A31" s="26" t="s">
        <v>50</v>
      </c>
      <c r="B31" s="20">
        <v>2380.95</v>
      </c>
      <c r="C31" s="20">
        <v>196.02</v>
      </c>
      <c r="D31" s="20">
        <v>243.83</v>
      </c>
      <c r="E31" s="20">
        <v>1941.1</v>
      </c>
      <c r="F31" s="136"/>
    </row>
    <row r="32" spans="1:13" s="52" customFormat="1" ht="15" customHeight="1">
      <c r="A32" s="26" t="s">
        <v>3</v>
      </c>
      <c r="B32" s="20">
        <v>1207.32</v>
      </c>
      <c r="C32" s="20">
        <v>102.24</v>
      </c>
      <c r="D32" s="20">
        <v>50.91</v>
      </c>
      <c r="E32" s="20">
        <v>1054.17</v>
      </c>
      <c r="F32" s="88"/>
      <c r="G32" s="50"/>
      <c r="H32" s="50"/>
      <c r="I32" s="50"/>
      <c r="J32" s="50"/>
      <c r="K32" s="50"/>
      <c r="L32" s="50"/>
      <c r="M32" s="50"/>
    </row>
    <row r="33" spans="1:13" s="52" customFormat="1" ht="15" customHeight="1">
      <c r="A33" s="26" t="s">
        <v>25</v>
      </c>
      <c r="B33" s="20">
        <v>335.27</v>
      </c>
      <c r="C33" s="20">
        <v>53.56</v>
      </c>
      <c r="D33" s="20">
        <v>0</v>
      </c>
      <c r="E33" s="20">
        <v>281.71</v>
      </c>
      <c r="F33" s="88"/>
      <c r="G33" s="50"/>
      <c r="H33" s="50"/>
      <c r="I33" s="50"/>
      <c r="J33" s="50"/>
      <c r="K33" s="50"/>
      <c r="L33" s="50"/>
      <c r="M33" s="50"/>
    </row>
    <row r="34" spans="1:6" s="30" customFormat="1" ht="15" customHeight="1">
      <c r="A34" s="81" t="s">
        <v>46</v>
      </c>
      <c r="B34" s="82">
        <v>2352.56</v>
      </c>
      <c r="C34" s="82">
        <v>496.32</v>
      </c>
      <c r="D34" s="82">
        <v>247.93</v>
      </c>
      <c r="E34" s="82">
        <v>1608.31</v>
      </c>
      <c r="F34" s="88"/>
    </row>
    <row r="35" spans="1:13" s="52" customFormat="1" ht="15" customHeight="1">
      <c r="A35" s="26" t="s">
        <v>50</v>
      </c>
      <c r="B35" s="20">
        <v>607.52</v>
      </c>
      <c r="C35" s="20">
        <v>331.11</v>
      </c>
      <c r="D35" s="20">
        <v>114.52</v>
      </c>
      <c r="E35" s="20">
        <v>161.89</v>
      </c>
      <c r="F35" s="79"/>
      <c r="G35" s="50"/>
      <c r="H35" s="50"/>
      <c r="I35" s="50"/>
      <c r="J35" s="50"/>
      <c r="K35" s="50"/>
      <c r="L35" s="50"/>
      <c r="M35" s="50"/>
    </row>
    <row r="36" spans="1:13" s="52" customFormat="1" ht="15" customHeight="1">
      <c r="A36" s="26" t="s">
        <v>3</v>
      </c>
      <c r="B36" s="20">
        <v>1017.77</v>
      </c>
      <c r="C36" s="20">
        <v>54.59</v>
      </c>
      <c r="D36" s="20">
        <v>69.24</v>
      </c>
      <c r="E36" s="20">
        <v>893.94</v>
      </c>
      <c r="F36" s="79"/>
      <c r="G36" s="50"/>
      <c r="H36" s="50"/>
      <c r="I36" s="50"/>
      <c r="J36" s="50"/>
      <c r="K36" s="50"/>
      <c r="L36" s="50"/>
      <c r="M36" s="50"/>
    </row>
    <row r="37" spans="1:13" s="52" customFormat="1" ht="15" customHeight="1">
      <c r="A37" s="26" t="s">
        <v>25</v>
      </c>
      <c r="B37" s="20">
        <v>727.27</v>
      </c>
      <c r="C37" s="20">
        <v>110.62</v>
      </c>
      <c r="D37" s="20">
        <v>64.17</v>
      </c>
      <c r="E37" s="20">
        <v>552.48</v>
      </c>
      <c r="F37" s="79"/>
      <c r="G37" s="50"/>
      <c r="H37" s="50"/>
      <c r="I37" s="50"/>
      <c r="J37" s="50"/>
      <c r="K37" s="50"/>
      <c r="L37" s="50"/>
      <c r="M37" s="50"/>
    </row>
    <row r="38" spans="1:13" s="52" customFormat="1" ht="15" customHeight="1">
      <c r="A38" s="81" t="s">
        <v>47</v>
      </c>
      <c r="B38" s="82">
        <v>4411.48</v>
      </c>
      <c r="C38" s="82">
        <v>489.42</v>
      </c>
      <c r="D38" s="82">
        <v>319</v>
      </c>
      <c r="E38" s="82">
        <v>3603.06</v>
      </c>
      <c r="F38" s="79"/>
      <c r="G38" s="50"/>
      <c r="H38" s="50"/>
      <c r="I38" s="50"/>
      <c r="J38" s="50"/>
      <c r="K38" s="50"/>
      <c r="L38" s="50"/>
      <c r="M38" s="50"/>
    </row>
    <row r="39" spans="1:13" s="52" customFormat="1" ht="15" customHeight="1">
      <c r="A39" s="26" t="s">
        <v>50</v>
      </c>
      <c r="B39" s="20">
        <v>1777.2</v>
      </c>
      <c r="C39" s="20">
        <v>125.44</v>
      </c>
      <c r="D39" s="20">
        <v>42.82</v>
      </c>
      <c r="E39" s="20">
        <v>1608.94</v>
      </c>
      <c r="F39" s="79"/>
      <c r="G39" s="50"/>
      <c r="H39" s="50"/>
      <c r="I39" s="50"/>
      <c r="J39" s="50"/>
      <c r="K39" s="50"/>
      <c r="L39" s="50"/>
      <c r="M39" s="50"/>
    </row>
    <row r="40" spans="1:13" s="52" customFormat="1" ht="15" customHeight="1">
      <c r="A40" s="26" t="s">
        <v>3</v>
      </c>
      <c r="B40" s="20">
        <v>1616.12</v>
      </c>
      <c r="C40" s="20">
        <v>308.29</v>
      </c>
      <c r="D40" s="20">
        <v>115.49</v>
      </c>
      <c r="E40" s="20">
        <v>1192.34</v>
      </c>
      <c r="F40" s="79"/>
      <c r="G40" s="50"/>
      <c r="H40" s="50"/>
      <c r="I40" s="50"/>
      <c r="J40" s="50"/>
      <c r="K40" s="50"/>
      <c r="L40" s="50"/>
      <c r="M40" s="50"/>
    </row>
    <row r="41" spans="1:13" s="52" customFormat="1" ht="15" customHeight="1">
      <c r="A41" s="26" t="s">
        <v>25</v>
      </c>
      <c r="B41" s="20">
        <v>1018.16</v>
      </c>
      <c r="C41" s="20">
        <v>55.69</v>
      </c>
      <c r="D41" s="20">
        <v>160.69</v>
      </c>
      <c r="E41" s="20">
        <v>801.78</v>
      </c>
      <c r="F41" s="79"/>
      <c r="G41" s="50"/>
      <c r="H41" s="50"/>
      <c r="I41" s="50"/>
      <c r="J41" s="50"/>
      <c r="K41" s="50"/>
      <c r="L41" s="50"/>
      <c r="M41" s="50"/>
    </row>
    <row r="42" spans="1:6" ht="20.25" customHeight="1">
      <c r="A42" s="131" t="s">
        <v>9</v>
      </c>
      <c r="B42" s="131"/>
      <c r="C42" s="131"/>
      <c r="D42" s="131"/>
      <c r="E42" s="131"/>
      <c r="F42" s="32"/>
    </row>
    <row r="43" spans="1:4" ht="10.5" customHeight="1">
      <c r="A43" s="33" t="s">
        <v>4</v>
      </c>
      <c r="B43" s="34"/>
      <c r="C43" s="20"/>
      <c r="D43" s="34"/>
    </row>
    <row r="44" spans="1:6" ht="12.75">
      <c r="A44" s="36"/>
      <c r="B44" s="36"/>
      <c r="C44" s="36"/>
      <c r="D44" s="36"/>
      <c r="F44" s="42"/>
    </row>
    <row r="45" spans="1:6" ht="12.75">
      <c r="A45" s="36"/>
      <c r="B45" s="36"/>
      <c r="C45" s="36"/>
      <c r="D45" s="36"/>
      <c r="F45" s="42"/>
    </row>
    <row r="46" spans="1:6" ht="12.75">
      <c r="A46" s="36"/>
      <c r="B46" s="36"/>
      <c r="C46" s="36"/>
      <c r="D46" s="36"/>
      <c r="F46" s="42"/>
    </row>
    <row r="47" spans="1:6" ht="12.75">
      <c r="A47" s="36"/>
      <c r="B47" s="36"/>
      <c r="C47" s="36"/>
      <c r="D47" s="36"/>
      <c r="F47" s="42"/>
    </row>
    <row r="48" spans="1:6" ht="12.75">
      <c r="A48" s="36"/>
      <c r="B48" s="36"/>
      <c r="C48" s="36"/>
      <c r="D48" s="36"/>
      <c r="F48" s="42"/>
    </row>
    <row r="49" spans="1:6" ht="12.75">
      <c r="A49" s="36"/>
      <c r="B49" s="36"/>
      <c r="C49" s="36"/>
      <c r="D49" s="36"/>
      <c r="F49" s="42"/>
    </row>
    <row r="50" spans="1:6" ht="12.75">
      <c r="A50" s="36"/>
      <c r="B50" s="36"/>
      <c r="C50" s="36"/>
      <c r="D50" s="36"/>
      <c r="F50" s="42"/>
    </row>
    <row r="51" spans="1:6" ht="12.75">
      <c r="A51" s="36"/>
      <c r="B51" s="36"/>
      <c r="C51" s="36"/>
      <c r="D51" s="36"/>
      <c r="F51" s="42"/>
    </row>
    <row r="52" spans="1:6" ht="12.75">
      <c r="A52" s="36"/>
      <c r="B52" s="36"/>
      <c r="C52" s="36"/>
      <c r="D52" s="36"/>
      <c r="F52" s="42"/>
    </row>
    <row r="53" spans="1:6" ht="12.75">
      <c r="A53" s="36"/>
      <c r="B53" s="36"/>
      <c r="C53" s="36"/>
      <c r="D53" s="36"/>
      <c r="F53" s="42"/>
    </row>
    <row r="54" ht="12.75">
      <c r="F54" s="42"/>
    </row>
    <row r="55" ht="12.75">
      <c r="F55" s="42"/>
    </row>
    <row r="56" ht="12.75">
      <c r="F56" s="42"/>
    </row>
    <row r="57" ht="12.75">
      <c r="F57" s="42"/>
    </row>
    <row r="58" ht="12.75">
      <c r="F58" s="42"/>
    </row>
    <row r="59" ht="12.75">
      <c r="F59" s="42"/>
    </row>
  </sheetData>
  <mergeCells count="1">
    <mergeCell ref="A3:E3"/>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1"/>
  <headerFooter alignWithMargins="0">
    <oddHeader>&amp;C&amp;"Arial,Cursiva" Encuesta de Discapacidad, Autonomía Personal y Situaciones de Dependencia 2008</oddHeader>
  </headerFooter>
</worksheet>
</file>

<file path=xl/worksheets/sheet6.xml><?xml version="1.0" encoding="utf-8"?>
<worksheet xmlns="http://schemas.openxmlformats.org/spreadsheetml/2006/main" xmlns:r="http://schemas.openxmlformats.org/officeDocument/2006/relationships">
  <sheetPr codeName="Hoja27"/>
  <dimension ref="A1:AA100"/>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0.7109375" style="4" customWidth="1"/>
    <col min="7" max="9" width="12.7109375" style="4" customWidth="1"/>
    <col min="10" max="10" width="10.7109375" style="4" customWidth="1"/>
    <col min="11" max="12" width="11.421875" style="3" customWidth="1"/>
    <col min="13" max="18" width="11.421875" style="2" customWidth="1"/>
    <col min="19" max="19" width="8.140625" style="2" customWidth="1"/>
    <col min="20" max="20" width="11.421875" style="2" customWidth="1"/>
    <col min="21" max="21" width="11.421875" style="139" customWidth="1"/>
    <col min="22" max="16384" width="11.421875" style="2" customWidth="1"/>
  </cols>
  <sheetData>
    <row r="1" spans="1:10" ht="19.5" customHeight="1">
      <c r="A1" s="1" t="s">
        <v>23</v>
      </c>
      <c r="F1" s="1" t="s">
        <v>23</v>
      </c>
      <c r="G1" s="2"/>
      <c r="H1" s="2"/>
      <c r="I1" s="2"/>
      <c r="J1" s="3"/>
    </row>
    <row r="2" spans="1:10" ht="19.5" customHeight="1">
      <c r="A2" s="1"/>
      <c r="F2" s="1"/>
      <c r="G2" s="2"/>
      <c r="H2" s="2"/>
      <c r="I2" s="2"/>
      <c r="J2" s="3"/>
    </row>
    <row r="3" spans="1:27" ht="39.75" customHeight="1">
      <c r="A3" s="185" t="s">
        <v>51</v>
      </c>
      <c r="B3" s="185"/>
      <c r="C3" s="185"/>
      <c r="D3" s="185"/>
      <c r="E3" s="185"/>
      <c r="F3" s="185" t="s">
        <v>51</v>
      </c>
      <c r="G3" s="185"/>
      <c r="H3" s="185"/>
      <c r="I3" s="185"/>
      <c r="J3" s="185"/>
      <c r="U3" s="147"/>
      <c r="V3" s="158"/>
      <c r="W3" s="158"/>
      <c r="X3" s="158"/>
      <c r="Y3" s="158"/>
      <c r="Z3" s="158"/>
      <c r="AA3" s="158"/>
    </row>
    <row r="4" spans="1:27" s="10" customFormat="1" ht="18" customHeight="1">
      <c r="A4" s="5" t="s">
        <v>19</v>
      </c>
      <c r="B4" s="6"/>
      <c r="C4" s="6"/>
      <c r="D4" s="6"/>
      <c r="E4" s="37"/>
      <c r="F4" s="5" t="s">
        <v>19</v>
      </c>
      <c r="G4" s="6"/>
      <c r="H4" s="6"/>
      <c r="I4" s="6"/>
      <c r="J4" s="37"/>
      <c r="K4" s="9"/>
      <c r="L4" s="9"/>
      <c r="U4" s="159"/>
      <c r="V4" s="160" t="s">
        <v>0</v>
      </c>
      <c r="W4" s="160" t="s">
        <v>52</v>
      </c>
      <c r="X4" s="160" t="s">
        <v>53</v>
      </c>
      <c r="Y4" s="160" t="s">
        <v>54</v>
      </c>
      <c r="Z4" s="160"/>
      <c r="AA4" s="160"/>
    </row>
    <row r="5" spans="1:27" s="16" customFormat="1" ht="28.5" customHeight="1">
      <c r="A5" s="11"/>
      <c r="B5" s="12" t="s">
        <v>5</v>
      </c>
      <c r="C5" s="12" t="s">
        <v>6</v>
      </c>
      <c r="D5" s="12" t="s">
        <v>7</v>
      </c>
      <c r="E5" s="12" t="s">
        <v>8</v>
      </c>
      <c r="F5" s="11"/>
      <c r="G5" s="12" t="s">
        <v>5</v>
      </c>
      <c r="H5" s="12" t="s">
        <v>6</v>
      </c>
      <c r="I5" s="12" t="s">
        <v>7</v>
      </c>
      <c r="J5" s="12" t="s">
        <v>8</v>
      </c>
      <c r="L5" s="15"/>
      <c r="U5" s="161" t="s">
        <v>10</v>
      </c>
      <c r="V5" s="162">
        <v>25884.99</v>
      </c>
      <c r="W5" s="162">
        <v>10739.55</v>
      </c>
      <c r="X5" s="162">
        <v>9060.5</v>
      </c>
      <c r="Y5" s="162">
        <v>5051.02</v>
      </c>
      <c r="Z5" s="162"/>
      <c r="AA5" s="162"/>
    </row>
    <row r="6" spans="1:27" s="16" customFormat="1" ht="22.5" customHeight="1">
      <c r="A6" s="17" t="s">
        <v>0</v>
      </c>
      <c r="B6" s="18">
        <v>110222.56</v>
      </c>
      <c r="C6" s="18">
        <v>15506.29</v>
      </c>
      <c r="D6" s="18">
        <v>9242.07</v>
      </c>
      <c r="E6" s="18">
        <v>85474.2</v>
      </c>
      <c r="F6" s="17" t="s">
        <v>0</v>
      </c>
      <c r="G6" s="18">
        <v>110222.56</v>
      </c>
      <c r="H6" s="18">
        <v>15506.29</v>
      </c>
      <c r="I6" s="18">
        <v>9242.07</v>
      </c>
      <c r="J6" s="18">
        <v>85474.2</v>
      </c>
      <c r="K6" s="15"/>
      <c r="L6" s="15"/>
      <c r="U6" s="161" t="s">
        <v>11</v>
      </c>
      <c r="V6" s="162">
        <v>34482.11</v>
      </c>
      <c r="W6" s="162">
        <v>16060.11</v>
      </c>
      <c r="X6" s="162">
        <v>13137.44</v>
      </c>
      <c r="Y6" s="162">
        <v>4029.47</v>
      </c>
      <c r="Z6" s="162"/>
      <c r="AA6" s="162"/>
    </row>
    <row r="7" spans="1:27" s="16" customFormat="1" ht="16.5" customHeight="1">
      <c r="A7" s="81" t="s">
        <v>10</v>
      </c>
      <c r="B7" s="82">
        <f>SUM(B8:B16)</f>
        <v>25884.989999999998</v>
      </c>
      <c r="C7" s="82">
        <f>SUM(C8:C16)</f>
        <v>4117.0599999999995</v>
      </c>
      <c r="D7" s="82">
        <f>SUM(D8:D16)</f>
        <v>2918.4700000000003</v>
      </c>
      <c r="E7" s="82">
        <f>SUM(E8:E16)</f>
        <v>18849.460000000003</v>
      </c>
      <c r="F7" s="81" t="s">
        <v>14</v>
      </c>
      <c r="G7" s="82">
        <f>SUM(G8:G16)</f>
        <v>72851.93000000001</v>
      </c>
      <c r="H7" s="82">
        <f>SUM(H8:H16)</f>
        <v>10122.039999999999</v>
      </c>
      <c r="I7" s="82">
        <f>SUM(I8:I16)</f>
        <v>5077.16</v>
      </c>
      <c r="J7" s="82">
        <f>SUM(J8:J16)</f>
        <v>57652.729999999996</v>
      </c>
      <c r="K7" s="15"/>
      <c r="L7" s="15"/>
      <c r="U7" s="161" t="s">
        <v>12</v>
      </c>
      <c r="V7" s="162">
        <v>17737.5</v>
      </c>
      <c r="W7" s="162">
        <v>10373.26</v>
      </c>
      <c r="X7" s="162">
        <v>4893.16</v>
      </c>
      <c r="Y7" s="162">
        <v>2036.66</v>
      </c>
      <c r="Z7" s="162"/>
      <c r="AA7" s="162"/>
    </row>
    <row r="8" spans="1:27" s="16" customFormat="1" ht="13.5" customHeight="1">
      <c r="A8" s="25" t="s">
        <v>40</v>
      </c>
      <c r="B8" s="20">
        <f>SUM(C8:E8)</f>
        <v>1145.38</v>
      </c>
      <c r="C8" s="20">
        <v>97.71</v>
      </c>
      <c r="D8" s="20">
        <v>486.59</v>
      </c>
      <c r="E8" s="20">
        <v>561.08</v>
      </c>
      <c r="F8" s="25" t="s">
        <v>40</v>
      </c>
      <c r="G8" s="20">
        <f>SUM(H8:J8)</f>
        <v>3898.73</v>
      </c>
      <c r="H8" s="20">
        <v>207.92</v>
      </c>
      <c r="I8" s="20">
        <v>580.02</v>
      </c>
      <c r="J8" s="20">
        <v>3110.79</v>
      </c>
      <c r="K8" s="15"/>
      <c r="L8" s="15"/>
      <c r="U8" s="161" t="s">
        <v>26</v>
      </c>
      <c r="V8" s="162">
        <v>15796.57</v>
      </c>
      <c r="W8" s="162">
        <v>10260.06</v>
      </c>
      <c r="X8" s="162">
        <v>3781.71</v>
      </c>
      <c r="Y8" s="162">
        <v>1278.22</v>
      </c>
      <c r="Z8" s="162"/>
      <c r="AA8" s="162"/>
    </row>
    <row r="9" spans="1:27" s="16" customFormat="1" ht="13.5" customHeight="1">
      <c r="A9" s="25" t="s">
        <v>41</v>
      </c>
      <c r="B9" s="20">
        <f aca="true" t="shared" si="0" ref="B9:B16">SUM(C9:E9)</f>
        <v>9594.17</v>
      </c>
      <c r="C9" s="20">
        <v>966.93</v>
      </c>
      <c r="D9" s="20">
        <v>830.72</v>
      </c>
      <c r="E9" s="20">
        <v>7796.52</v>
      </c>
      <c r="F9" s="25" t="s">
        <v>41</v>
      </c>
      <c r="G9" s="20">
        <f aca="true" t="shared" si="1" ref="G9:G16">SUM(H9:J9)</f>
        <v>26659.1</v>
      </c>
      <c r="H9" s="20">
        <v>3078.42</v>
      </c>
      <c r="I9" s="20">
        <v>1603.26</v>
      </c>
      <c r="J9" s="20">
        <v>21977.42</v>
      </c>
      <c r="K9" s="15"/>
      <c r="L9" s="15"/>
      <c r="U9" s="161" t="s">
        <v>14</v>
      </c>
      <c r="V9" s="162">
        <v>72851.93</v>
      </c>
      <c r="W9" s="162">
        <v>30557.83</v>
      </c>
      <c r="X9" s="162">
        <v>28764.96</v>
      </c>
      <c r="Y9" s="162">
        <v>12189.76</v>
      </c>
      <c r="Z9" s="162"/>
      <c r="AA9" s="162"/>
    </row>
    <row r="10" spans="1:27" s="16" customFormat="1" ht="13.5" customHeight="1">
      <c r="A10" s="25" t="s">
        <v>42</v>
      </c>
      <c r="B10" s="20">
        <f t="shared" si="0"/>
        <v>9060.5</v>
      </c>
      <c r="C10" s="20">
        <v>1841.11</v>
      </c>
      <c r="D10" s="20">
        <v>1088.15</v>
      </c>
      <c r="E10" s="20">
        <v>6131.24</v>
      </c>
      <c r="F10" s="25" t="s">
        <v>42</v>
      </c>
      <c r="G10" s="20">
        <f t="shared" si="1"/>
        <v>28764.96</v>
      </c>
      <c r="H10" s="20">
        <v>4437.32</v>
      </c>
      <c r="I10" s="20">
        <v>2099.14</v>
      </c>
      <c r="J10" s="20">
        <v>22228.5</v>
      </c>
      <c r="K10" s="15"/>
      <c r="L10" s="15"/>
      <c r="U10" s="161" t="s">
        <v>15</v>
      </c>
      <c r="V10" s="162">
        <v>49567.12</v>
      </c>
      <c r="W10" s="162">
        <v>24894.99</v>
      </c>
      <c r="X10" s="162">
        <v>16871.23</v>
      </c>
      <c r="Y10" s="162">
        <v>6545.38</v>
      </c>
      <c r="Z10" s="162"/>
      <c r="AA10" s="162"/>
    </row>
    <row r="11" spans="1:27" s="16" customFormat="1" ht="13.5" customHeight="1">
      <c r="A11" s="25" t="s">
        <v>43</v>
      </c>
      <c r="B11" s="20">
        <f t="shared" si="0"/>
        <v>786.04</v>
      </c>
      <c r="C11" s="20">
        <v>53.41</v>
      </c>
      <c r="D11" s="20">
        <v>126.27</v>
      </c>
      <c r="E11" s="20">
        <v>606.36</v>
      </c>
      <c r="F11" s="25" t="s">
        <v>43</v>
      </c>
      <c r="G11" s="20">
        <f t="shared" si="1"/>
        <v>2506.34</v>
      </c>
      <c r="H11" s="20">
        <v>458.15</v>
      </c>
      <c r="I11" s="20">
        <v>270.74</v>
      </c>
      <c r="J11" s="20">
        <v>1777.45</v>
      </c>
      <c r="K11" s="15"/>
      <c r="L11" s="15"/>
      <c r="U11" s="161" t="s">
        <v>16</v>
      </c>
      <c r="V11" s="162">
        <v>62011.61</v>
      </c>
      <c r="W11" s="162">
        <v>29166.2</v>
      </c>
      <c r="X11" s="162">
        <v>23916.56</v>
      </c>
      <c r="Y11" s="162">
        <v>7829.81</v>
      </c>
      <c r="Z11" s="162"/>
      <c r="AA11" s="162"/>
    </row>
    <row r="12" spans="1:27" s="16" customFormat="1" ht="13.5" customHeight="1">
      <c r="A12" s="25" t="s">
        <v>44</v>
      </c>
      <c r="B12" s="20">
        <f t="shared" si="0"/>
        <v>1521.0700000000002</v>
      </c>
      <c r="C12" s="20">
        <v>92.41</v>
      </c>
      <c r="D12" s="20">
        <v>0</v>
      </c>
      <c r="E12" s="20">
        <v>1428.66</v>
      </c>
      <c r="F12" s="25" t="s">
        <v>44</v>
      </c>
      <c r="G12" s="20">
        <f t="shared" si="1"/>
        <v>3223.97</v>
      </c>
      <c r="H12" s="20">
        <v>265.79</v>
      </c>
      <c r="I12" s="20">
        <v>77.87</v>
      </c>
      <c r="J12" s="20">
        <v>2880.31</v>
      </c>
      <c r="K12" s="15"/>
      <c r="L12" s="15"/>
      <c r="U12" s="161" t="s">
        <v>27</v>
      </c>
      <c r="V12" s="162">
        <v>18213.75</v>
      </c>
      <c r="W12" s="162">
        <v>9808.27</v>
      </c>
      <c r="X12" s="162">
        <v>4880.08</v>
      </c>
      <c r="Y12" s="162">
        <v>3185.51</v>
      </c>
      <c r="Z12" s="162"/>
      <c r="AA12" s="162"/>
    </row>
    <row r="13" spans="1:27" s="16" customFormat="1" ht="13.5" customHeight="1">
      <c r="A13" s="25" t="s">
        <v>45</v>
      </c>
      <c r="B13" s="20">
        <f t="shared" si="0"/>
        <v>482.51</v>
      </c>
      <c r="C13" s="20">
        <v>54.26</v>
      </c>
      <c r="D13" s="20">
        <v>63.78</v>
      </c>
      <c r="E13" s="20">
        <v>364.47</v>
      </c>
      <c r="F13" s="25" t="s">
        <v>45</v>
      </c>
      <c r="G13" s="20">
        <f t="shared" si="1"/>
        <v>2626.83</v>
      </c>
      <c r="H13" s="20">
        <v>297.56</v>
      </c>
      <c r="I13" s="20">
        <v>17.02</v>
      </c>
      <c r="J13" s="20">
        <v>2312.25</v>
      </c>
      <c r="K13" s="15"/>
      <c r="L13" s="15"/>
      <c r="U13" s="161"/>
      <c r="V13" s="162"/>
      <c r="W13" s="162"/>
      <c r="X13" s="162"/>
      <c r="Y13" s="162"/>
      <c r="Z13" s="162"/>
      <c r="AA13" s="162"/>
    </row>
    <row r="14" spans="1:27" s="16" customFormat="1" ht="13.5" customHeight="1">
      <c r="A14" s="25" t="s">
        <v>46</v>
      </c>
      <c r="B14" s="20">
        <f t="shared" si="0"/>
        <v>852.3199999999999</v>
      </c>
      <c r="C14" s="20">
        <v>239.64</v>
      </c>
      <c r="D14" s="20">
        <v>77.14</v>
      </c>
      <c r="E14" s="20">
        <v>535.54</v>
      </c>
      <c r="F14" s="25" t="s">
        <v>46</v>
      </c>
      <c r="G14" s="20">
        <f t="shared" si="1"/>
        <v>1522.46</v>
      </c>
      <c r="H14" s="20">
        <v>161.46</v>
      </c>
      <c r="I14" s="20">
        <v>133.46</v>
      </c>
      <c r="J14" s="20">
        <v>1227.54</v>
      </c>
      <c r="K14" s="15"/>
      <c r="L14" s="15"/>
      <c r="U14" s="161"/>
      <c r="V14" s="162"/>
      <c r="W14" s="162"/>
      <c r="X14" s="162"/>
      <c r="Y14" s="162"/>
      <c r="Z14" s="162"/>
      <c r="AA14" s="162"/>
    </row>
    <row r="15" spans="1:27" s="16" customFormat="1" ht="13.5" customHeight="1">
      <c r="A15" s="25" t="s">
        <v>47</v>
      </c>
      <c r="B15" s="20">
        <f t="shared" si="0"/>
        <v>1409.08</v>
      </c>
      <c r="C15" s="20">
        <v>46.44</v>
      </c>
      <c r="D15" s="20">
        <v>110.21</v>
      </c>
      <c r="E15" s="20">
        <v>1252.43</v>
      </c>
      <c r="F15" s="25" t="s">
        <v>47</v>
      </c>
      <c r="G15" s="20">
        <f t="shared" si="1"/>
        <v>2310.16</v>
      </c>
      <c r="H15" s="20">
        <v>257.18</v>
      </c>
      <c r="I15" s="20">
        <v>87.67</v>
      </c>
      <c r="J15" s="20">
        <v>1965.31</v>
      </c>
      <c r="K15" s="15"/>
      <c r="L15" s="15"/>
      <c r="M15" s="94"/>
      <c r="U15" s="161"/>
      <c r="V15" s="162"/>
      <c r="W15" s="162"/>
      <c r="X15" s="162"/>
      <c r="Y15" s="162"/>
      <c r="Z15" s="162"/>
      <c r="AA15" s="162"/>
    </row>
    <row r="16" spans="1:27" s="16" customFormat="1" ht="13.5" customHeight="1">
      <c r="A16" s="25" t="s">
        <v>37</v>
      </c>
      <c r="B16" s="20">
        <f t="shared" si="0"/>
        <v>1033.92</v>
      </c>
      <c r="C16" s="20">
        <v>725.15</v>
      </c>
      <c r="D16" s="20">
        <v>135.61</v>
      </c>
      <c r="E16" s="20">
        <v>173.16</v>
      </c>
      <c r="F16" s="25" t="s">
        <v>37</v>
      </c>
      <c r="G16" s="20">
        <f t="shared" si="1"/>
        <v>1339.38</v>
      </c>
      <c r="H16" s="20">
        <v>958.24</v>
      </c>
      <c r="I16" s="20">
        <v>207.98</v>
      </c>
      <c r="J16" s="20">
        <v>173.16</v>
      </c>
      <c r="K16" s="15"/>
      <c r="L16" s="22"/>
      <c r="O16" s="22"/>
      <c r="U16" s="161"/>
      <c r="V16" s="162" t="s">
        <v>52</v>
      </c>
      <c r="W16" s="160" t="s">
        <v>53</v>
      </c>
      <c r="X16" s="160" t="s">
        <v>54</v>
      </c>
      <c r="Y16" s="162"/>
      <c r="Z16" s="162"/>
      <c r="AA16" s="162"/>
    </row>
    <row r="17" spans="1:27" s="16" customFormat="1" ht="16.5" customHeight="1">
      <c r="A17" s="81" t="s">
        <v>11</v>
      </c>
      <c r="B17" s="82">
        <f>SUM(B18:B26)</f>
        <v>34482.11</v>
      </c>
      <c r="C17" s="82">
        <f>SUM(C18:C26)</f>
        <v>5371.950000000001</v>
      </c>
      <c r="D17" s="82">
        <f>SUM(D18:D26)</f>
        <v>3634.56</v>
      </c>
      <c r="E17" s="82">
        <f>SUM(E18:E26)</f>
        <v>25475.6</v>
      </c>
      <c r="F17" s="81" t="s">
        <v>15</v>
      </c>
      <c r="G17" s="82">
        <f>SUM(G18:G26)</f>
        <v>49567.12</v>
      </c>
      <c r="H17" s="82">
        <f>SUM(H18:H26)</f>
        <v>7446.17</v>
      </c>
      <c r="I17" s="82">
        <f>SUM(I18:I26)</f>
        <v>4635.400000000001</v>
      </c>
      <c r="J17" s="82">
        <f>SUM(J18:J26)</f>
        <v>37485.55</v>
      </c>
      <c r="K17" s="15"/>
      <c r="L17" s="22"/>
      <c r="O17" s="22"/>
      <c r="U17" s="161" t="s">
        <v>10</v>
      </c>
      <c r="V17" s="162">
        <f>W5/V5</f>
        <v>0.41489488695958543</v>
      </c>
      <c r="W17" s="162">
        <f>X5/V5</f>
        <v>0.3500291095341354</v>
      </c>
      <c r="X17" s="162">
        <f>Y5/V5</f>
        <v>0.19513316404603595</v>
      </c>
      <c r="Y17" s="162"/>
      <c r="Z17" s="162"/>
      <c r="AA17" s="162"/>
    </row>
    <row r="18" spans="1:27" s="16" customFormat="1" ht="13.5" customHeight="1">
      <c r="A18" s="25" t="s">
        <v>40</v>
      </c>
      <c r="B18" s="20">
        <f>SUM(C18:E18)</f>
        <v>2168.83</v>
      </c>
      <c r="C18" s="20">
        <v>56.02</v>
      </c>
      <c r="D18" s="20">
        <v>325.87</v>
      </c>
      <c r="E18" s="20">
        <v>1786.94</v>
      </c>
      <c r="F18" s="25" t="s">
        <v>40</v>
      </c>
      <c r="G18" s="20">
        <f>SUM(H18:J18)</f>
        <v>4106.19</v>
      </c>
      <c r="H18" s="20">
        <v>207.92</v>
      </c>
      <c r="I18" s="20">
        <v>757.77</v>
      </c>
      <c r="J18" s="20">
        <v>3140.5</v>
      </c>
      <c r="K18" s="15"/>
      <c r="L18" s="22"/>
      <c r="O18" s="22"/>
      <c r="U18" s="161" t="s">
        <v>11</v>
      </c>
      <c r="V18" s="162">
        <f aca="true" t="shared" si="2" ref="V18:V24">W6/V6</f>
        <v>0.46575195079419446</v>
      </c>
      <c r="W18" s="162">
        <f aca="true" t="shared" si="3" ref="W18:W24">X6/V6</f>
        <v>0.38099292647694705</v>
      </c>
      <c r="X18" s="162">
        <f aca="true" t="shared" si="4" ref="X18:X24">Y6/V6</f>
        <v>0.11685682807693612</v>
      </c>
      <c r="Y18" s="162"/>
      <c r="Z18" s="162"/>
      <c r="AA18" s="162"/>
    </row>
    <row r="19" spans="1:27" s="16" customFormat="1" ht="13.5" customHeight="1">
      <c r="A19" s="25" t="s">
        <v>41</v>
      </c>
      <c r="B19" s="20">
        <f aca="true" t="shared" si="5" ref="B19:B26">SUM(C19:E19)</f>
        <v>13891.28</v>
      </c>
      <c r="C19" s="20">
        <v>1666.47</v>
      </c>
      <c r="D19" s="20">
        <v>1626.13</v>
      </c>
      <c r="E19" s="20">
        <v>10598.68</v>
      </c>
      <c r="F19" s="25" t="s">
        <v>41</v>
      </c>
      <c r="G19" s="20">
        <f aca="true" t="shared" si="6" ref="G19:G26">SUM(H19:J19)</f>
        <v>20788.8</v>
      </c>
      <c r="H19" s="20">
        <v>2664.6</v>
      </c>
      <c r="I19" s="20">
        <v>1664.63</v>
      </c>
      <c r="J19" s="20">
        <v>16459.57</v>
      </c>
      <c r="K19" s="15"/>
      <c r="L19" s="22"/>
      <c r="O19" s="22"/>
      <c r="U19" s="161" t="s">
        <v>12</v>
      </c>
      <c r="V19" s="162">
        <f t="shared" si="2"/>
        <v>0.5848208597603947</v>
      </c>
      <c r="W19" s="162">
        <f t="shared" si="3"/>
        <v>0.2758652572233968</v>
      </c>
      <c r="X19" s="162">
        <f t="shared" si="4"/>
        <v>0.11482226920366456</v>
      </c>
      <c r="Y19" s="162"/>
      <c r="Z19" s="162"/>
      <c r="AA19" s="162"/>
    </row>
    <row r="20" spans="1:27" s="16" customFormat="1" ht="13.5" customHeight="1">
      <c r="A20" s="25" t="s">
        <v>42</v>
      </c>
      <c r="B20" s="20">
        <f t="shared" si="5"/>
        <v>13137.439999999999</v>
      </c>
      <c r="C20" s="20">
        <v>1843.69</v>
      </c>
      <c r="D20" s="20">
        <v>1102.69</v>
      </c>
      <c r="E20" s="20">
        <v>10191.06</v>
      </c>
      <c r="F20" s="25" t="s">
        <v>42</v>
      </c>
      <c r="G20" s="20">
        <f t="shared" si="6"/>
        <v>16871.23</v>
      </c>
      <c r="H20" s="20">
        <v>3129.2</v>
      </c>
      <c r="I20" s="20">
        <v>1726.49</v>
      </c>
      <c r="J20" s="20">
        <v>12015.54</v>
      </c>
      <c r="K20" s="15"/>
      <c r="L20" s="22"/>
      <c r="O20" s="22"/>
      <c r="U20" s="161" t="s">
        <v>26</v>
      </c>
      <c r="V20" s="162">
        <f t="shared" si="2"/>
        <v>0.6495118877072681</v>
      </c>
      <c r="W20" s="162">
        <f t="shared" si="3"/>
        <v>0.23940070534299535</v>
      </c>
      <c r="X20" s="162">
        <f t="shared" si="4"/>
        <v>0.08091756628179408</v>
      </c>
      <c r="Y20" s="162"/>
      <c r="Z20" s="162"/>
      <c r="AA20" s="162"/>
    </row>
    <row r="21" spans="1:27" s="16" customFormat="1" ht="13.5" customHeight="1">
      <c r="A21" s="25" t="s">
        <v>43</v>
      </c>
      <c r="B21" s="20">
        <f t="shared" si="5"/>
        <v>1297.92</v>
      </c>
      <c r="C21" s="20">
        <v>121.3</v>
      </c>
      <c r="D21" s="20">
        <v>227.27</v>
      </c>
      <c r="E21" s="20">
        <v>949.35</v>
      </c>
      <c r="F21" s="25" t="s">
        <v>43</v>
      </c>
      <c r="G21" s="20">
        <f t="shared" si="6"/>
        <v>1504.5100000000002</v>
      </c>
      <c r="H21" s="20">
        <v>290.44</v>
      </c>
      <c r="I21" s="20">
        <v>112.19</v>
      </c>
      <c r="J21" s="20">
        <v>1101.88</v>
      </c>
      <c r="K21" s="15"/>
      <c r="L21" s="22"/>
      <c r="O21" s="22"/>
      <c r="U21" s="161" t="s">
        <v>14</v>
      </c>
      <c r="V21" s="162">
        <f t="shared" si="2"/>
        <v>0.4194512074010943</v>
      </c>
      <c r="W21" s="162">
        <f t="shared" si="3"/>
        <v>0.3948414269875898</v>
      </c>
      <c r="X21" s="162">
        <f t="shared" si="4"/>
        <v>0.16732240312645116</v>
      </c>
      <c r="Y21" s="162"/>
      <c r="Z21" s="162"/>
      <c r="AA21" s="162"/>
    </row>
    <row r="22" spans="1:27" s="16" customFormat="1" ht="13.5" customHeight="1">
      <c r="A22" s="25" t="s">
        <v>44</v>
      </c>
      <c r="B22" s="20">
        <f t="shared" si="5"/>
        <v>677.8</v>
      </c>
      <c r="C22" s="20">
        <v>0</v>
      </c>
      <c r="D22" s="20">
        <v>30.02</v>
      </c>
      <c r="E22" s="20">
        <v>647.78</v>
      </c>
      <c r="F22" s="25" t="s">
        <v>44</v>
      </c>
      <c r="G22" s="20">
        <f t="shared" si="6"/>
        <v>1371.23</v>
      </c>
      <c r="H22" s="20">
        <v>145.76</v>
      </c>
      <c r="I22" s="20">
        <v>0</v>
      </c>
      <c r="J22" s="20">
        <v>1225.47</v>
      </c>
      <c r="K22" s="15"/>
      <c r="L22" s="22"/>
      <c r="O22" s="22"/>
      <c r="U22" s="161" t="s">
        <v>15</v>
      </c>
      <c r="V22" s="162">
        <f t="shared" si="2"/>
        <v>0.5022480628287461</v>
      </c>
      <c r="W22" s="162">
        <f t="shared" si="3"/>
        <v>0.3403713994276851</v>
      </c>
      <c r="X22" s="162">
        <f t="shared" si="4"/>
        <v>0.13205084338166106</v>
      </c>
      <c r="Y22" s="162"/>
      <c r="Z22" s="162"/>
      <c r="AA22" s="162"/>
    </row>
    <row r="23" spans="1:27" s="16" customFormat="1" ht="13.5" customHeight="1">
      <c r="A23" s="25" t="s">
        <v>45</v>
      </c>
      <c r="B23" s="20">
        <f t="shared" si="5"/>
        <v>716.7</v>
      </c>
      <c r="C23" s="20">
        <v>107.82</v>
      </c>
      <c r="D23" s="20">
        <v>0</v>
      </c>
      <c r="E23" s="20">
        <v>608.88</v>
      </c>
      <c r="F23" s="25" t="s">
        <v>45</v>
      </c>
      <c r="G23" s="20">
        <f t="shared" si="6"/>
        <v>1502.71</v>
      </c>
      <c r="H23" s="20">
        <v>196.02</v>
      </c>
      <c r="I23" s="20">
        <v>17.02</v>
      </c>
      <c r="J23" s="20">
        <v>1289.67</v>
      </c>
      <c r="K23" s="15"/>
      <c r="L23" s="22"/>
      <c r="O23" s="22"/>
      <c r="U23" s="161" t="s">
        <v>16</v>
      </c>
      <c r="V23" s="162">
        <f t="shared" si="2"/>
        <v>0.47033450671575855</v>
      </c>
      <c r="W23" s="162">
        <f t="shared" si="3"/>
        <v>0.3856787462863809</v>
      </c>
      <c r="X23" s="162">
        <f t="shared" si="4"/>
        <v>0.12626361418450513</v>
      </c>
      <c r="Y23" s="162"/>
      <c r="Z23" s="162"/>
      <c r="AA23" s="162"/>
    </row>
    <row r="24" spans="1:27" s="16" customFormat="1" ht="13.5" customHeight="1">
      <c r="A24" s="25" t="s">
        <v>46</v>
      </c>
      <c r="B24" s="20">
        <f t="shared" si="5"/>
        <v>561.29</v>
      </c>
      <c r="C24" s="20">
        <v>305.08</v>
      </c>
      <c r="D24" s="20">
        <v>37.33</v>
      </c>
      <c r="E24" s="20">
        <v>218.88</v>
      </c>
      <c r="F24" s="25" t="s">
        <v>46</v>
      </c>
      <c r="G24" s="20">
        <f t="shared" si="6"/>
        <v>756.18</v>
      </c>
      <c r="H24" s="20">
        <v>0</v>
      </c>
      <c r="I24" s="20">
        <v>56.27</v>
      </c>
      <c r="J24" s="20">
        <v>699.91</v>
      </c>
      <c r="K24" s="15"/>
      <c r="L24" s="22"/>
      <c r="O24" s="22"/>
      <c r="U24" s="161" t="s">
        <v>27</v>
      </c>
      <c r="V24" s="162">
        <f t="shared" si="2"/>
        <v>0.538509093404708</v>
      </c>
      <c r="W24" s="162">
        <f t="shared" si="3"/>
        <v>0.26793384119140756</v>
      </c>
      <c r="X24" s="162">
        <f t="shared" si="4"/>
        <v>0.1748958890947773</v>
      </c>
      <c r="Y24" s="162"/>
      <c r="Z24" s="162"/>
      <c r="AA24" s="162"/>
    </row>
    <row r="25" spans="1:27" s="16" customFormat="1" ht="13.5" customHeight="1">
      <c r="A25" s="25" t="s">
        <v>47</v>
      </c>
      <c r="B25" s="20">
        <f t="shared" si="5"/>
        <v>775.76</v>
      </c>
      <c r="C25" s="20">
        <v>185.8</v>
      </c>
      <c r="D25" s="20">
        <v>115.93</v>
      </c>
      <c r="E25" s="20">
        <v>474.03</v>
      </c>
      <c r="F25" s="25" t="s">
        <v>47</v>
      </c>
      <c r="G25" s="20">
        <f t="shared" si="6"/>
        <v>1410.75</v>
      </c>
      <c r="H25" s="20">
        <v>0</v>
      </c>
      <c r="I25" s="20">
        <v>30.9</v>
      </c>
      <c r="J25" s="20">
        <v>1379.85</v>
      </c>
      <c r="K25" s="15"/>
      <c r="L25" s="22"/>
      <c r="O25" s="22"/>
      <c r="U25" s="161"/>
      <c r="V25" s="162"/>
      <c r="W25" s="162"/>
      <c r="X25" s="162"/>
      <c r="Y25" s="162"/>
      <c r="Z25" s="162"/>
      <c r="AA25" s="162"/>
    </row>
    <row r="26" spans="1:27" s="16" customFormat="1" ht="13.5" customHeight="1">
      <c r="A26" s="25" t="s">
        <v>37</v>
      </c>
      <c r="B26" s="20">
        <f t="shared" si="5"/>
        <v>1255.09</v>
      </c>
      <c r="C26" s="20">
        <v>1085.77</v>
      </c>
      <c r="D26" s="20">
        <v>169.32</v>
      </c>
      <c r="E26" s="20">
        <v>0</v>
      </c>
      <c r="F26" s="25" t="s">
        <v>37</v>
      </c>
      <c r="G26" s="20">
        <f t="shared" si="6"/>
        <v>1255.5200000000002</v>
      </c>
      <c r="H26" s="20">
        <v>812.23</v>
      </c>
      <c r="I26" s="20">
        <v>270.13</v>
      </c>
      <c r="J26" s="20">
        <v>173.16</v>
      </c>
      <c r="K26" s="15"/>
      <c r="L26" s="22"/>
      <c r="O26" s="22"/>
      <c r="U26" s="161"/>
      <c r="V26" s="162"/>
      <c r="W26" s="162"/>
      <c r="X26" s="162"/>
      <c r="Y26" s="162"/>
      <c r="Z26" s="162"/>
      <c r="AA26" s="162"/>
    </row>
    <row r="27" spans="1:27" s="29" customFormat="1" ht="16.5" customHeight="1">
      <c r="A27" s="81" t="s">
        <v>12</v>
      </c>
      <c r="B27" s="82">
        <f>SUM(B28:B36)</f>
        <v>17737.499999999996</v>
      </c>
      <c r="C27" s="82">
        <f>SUM(C28:C36)</f>
        <v>2529.5200000000004</v>
      </c>
      <c r="D27" s="82">
        <f>SUM(D28:D36)</f>
        <v>1824.2600000000002</v>
      </c>
      <c r="E27" s="82">
        <f>SUM(E28:E36)</f>
        <v>13383.719999999998</v>
      </c>
      <c r="F27" s="81" t="s">
        <v>16</v>
      </c>
      <c r="G27" s="82">
        <f>SUM(G28:G36)</f>
        <v>62011.61</v>
      </c>
      <c r="H27" s="82">
        <f>SUM(H28:H36)</f>
        <v>8516.09</v>
      </c>
      <c r="I27" s="82">
        <f>SUM(I28:I36)</f>
        <v>4748.740000000001</v>
      </c>
      <c r="J27" s="82">
        <f>SUM(J28:J36)</f>
        <v>48746.78</v>
      </c>
      <c r="K27" s="28"/>
      <c r="L27" s="22"/>
      <c r="M27" s="16"/>
      <c r="O27" s="22"/>
      <c r="P27" s="16"/>
      <c r="U27" s="163"/>
      <c r="V27" s="164"/>
      <c r="W27" s="164"/>
      <c r="X27" s="164"/>
      <c r="Y27" s="164"/>
      <c r="Z27" s="164"/>
      <c r="AA27" s="164"/>
    </row>
    <row r="28" spans="1:27" s="16" customFormat="1" ht="13.5" customHeight="1">
      <c r="A28" s="25" t="s">
        <v>40</v>
      </c>
      <c r="B28" s="20">
        <f>SUM(C28:E28)</f>
        <v>2267.21</v>
      </c>
      <c r="C28" s="20">
        <v>186.7</v>
      </c>
      <c r="D28" s="20">
        <v>563.91</v>
      </c>
      <c r="E28" s="20">
        <v>1516.6</v>
      </c>
      <c r="F28" s="25" t="s">
        <v>40</v>
      </c>
      <c r="G28" s="20">
        <f>SUM(H28:J28)</f>
        <v>3967.79</v>
      </c>
      <c r="H28" s="20">
        <v>207.92</v>
      </c>
      <c r="I28" s="20">
        <v>798.23</v>
      </c>
      <c r="J28" s="20">
        <v>2961.64</v>
      </c>
      <c r="K28" s="15"/>
      <c r="O28" s="22"/>
      <c r="U28" s="161"/>
      <c r="V28" s="162"/>
      <c r="W28" s="162"/>
      <c r="X28" s="162"/>
      <c r="Y28" s="162"/>
      <c r="Z28" s="162"/>
      <c r="AA28" s="162"/>
    </row>
    <row r="29" spans="1:27" s="16" customFormat="1" ht="13.5" customHeight="1">
      <c r="A29" s="25" t="s">
        <v>41</v>
      </c>
      <c r="B29" s="20">
        <f aca="true" t="shared" si="7" ref="B29:B36">SUM(C29:E29)</f>
        <v>8106.05</v>
      </c>
      <c r="C29" s="20">
        <v>1153.45</v>
      </c>
      <c r="D29" s="20">
        <v>532.22</v>
      </c>
      <c r="E29" s="20">
        <v>6420.38</v>
      </c>
      <c r="F29" s="25" t="s">
        <v>41</v>
      </c>
      <c r="G29" s="20">
        <f aca="true" t="shared" si="8" ref="G29:G36">SUM(H29:J29)</f>
        <v>25198.41</v>
      </c>
      <c r="H29" s="20">
        <v>2875.86</v>
      </c>
      <c r="I29" s="20">
        <v>1540.96</v>
      </c>
      <c r="J29" s="20">
        <v>20781.59</v>
      </c>
      <c r="K29" s="15"/>
      <c r="O29" s="22"/>
      <c r="U29" s="161"/>
      <c r="V29" s="162"/>
      <c r="W29" s="162"/>
      <c r="X29" s="162"/>
      <c r="Y29" s="162"/>
      <c r="Z29" s="162"/>
      <c r="AA29" s="162"/>
    </row>
    <row r="30" spans="1:27" s="16" customFormat="1" ht="13.5" customHeight="1">
      <c r="A30" s="25" t="s">
        <v>42</v>
      </c>
      <c r="B30" s="20">
        <f t="shared" si="7"/>
        <v>4893.16</v>
      </c>
      <c r="C30" s="20">
        <v>733.32</v>
      </c>
      <c r="D30" s="20">
        <v>444.19</v>
      </c>
      <c r="E30" s="20">
        <v>3715.65</v>
      </c>
      <c r="F30" s="25" t="s">
        <v>42</v>
      </c>
      <c r="G30" s="20">
        <f t="shared" si="8"/>
        <v>23916.56</v>
      </c>
      <c r="H30" s="20">
        <v>3857.05</v>
      </c>
      <c r="I30" s="20">
        <v>1749.95</v>
      </c>
      <c r="J30" s="20">
        <v>18309.56</v>
      </c>
      <c r="K30" s="15"/>
      <c r="O30" s="22"/>
      <c r="U30" s="161"/>
      <c r="V30" s="162"/>
      <c r="W30" s="162"/>
      <c r="X30" s="162"/>
      <c r="Y30" s="162"/>
      <c r="Z30" s="162"/>
      <c r="AA30" s="162"/>
    </row>
    <row r="31" spans="1:21" s="16" customFormat="1" ht="13.5" customHeight="1">
      <c r="A31" s="25" t="s">
        <v>43</v>
      </c>
      <c r="B31" s="20">
        <f t="shared" si="7"/>
        <v>474.63</v>
      </c>
      <c r="C31" s="20">
        <v>59.23</v>
      </c>
      <c r="D31" s="20">
        <v>38.18</v>
      </c>
      <c r="E31" s="20">
        <v>377.22</v>
      </c>
      <c r="F31" s="25" t="s">
        <v>43</v>
      </c>
      <c r="G31" s="20">
        <f t="shared" si="8"/>
        <v>1566.04</v>
      </c>
      <c r="H31" s="20">
        <v>224.69</v>
      </c>
      <c r="I31" s="20">
        <v>215.51</v>
      </c>
      <c r="J31" s="20">
        <v>1125.84</v>
      </c>
      <c r="K31" s="15"/>
      <c r="O31" s="22"/>
      <c r="U31" s="140"/>
    </row>
    <row r="32" spans="1:21" s="16" customFormat="1" ht="13.5" customHeight="1">
      <c r="A32" s="25" t="s">
        <v>44</v>
      </c>
      <c r="B32" s="20">
        <f t="shared" si="7"/>
        <v>457.18</v>
      </c>
      <c r="C32" s="20">
        <v>0</v>
      </c>
      <c r="D32" s="20">
        <v>29.95</v>
      </c>
      <c r="E32" s="20">
        <v>427.23</v>
      </c>
      <c r="F32" s="25" t="s">
        <v>44</v>
      </c>
      <c r="G32" s="20">
        <f t="shared" si="8"/>
        <v>1969</v>
      </c>
      <c r="H32" s="20">
        <v>94.35</v>
      </c>
      <c r="I32" s="20">
        <v>0</v>
      </c>
      <c r="J32" s="20">
        <v>1874.65</v>
      </c>
      <c r="K32" s="15"/>
      <c r="O32" s="22"/>
      <c r="U32" s="140"/>
    </row>
    <row r="33" spans="1:21" s="16" customFormat="1" ht="13.5" customHeight="1">
      <c r="A33" s="25" t="s">
        <v>45</v>
      </c>
      <c r="B33" s="20">
        <f t="shared" si="7"/>
        <v>211.18</v>
      </c>
      <c r="C33" s="20">
        <v>0</v>
      </c>
      <c r="D33" s="20">
        <v>33.89</v>
      </c>
      <c r="E33" s="20">
        <v>177.29</v>
      </c>
      <c r="F33" s="25" t="s">
        <v>45</v>
      </c>
      <c r="G33" s="20">
        <f t="shared" si="8"/>
        <v>1328.9</v>
      </c>
      <c r="H33" s="20">
        <v>196.02</v>
      </c>
      <c r="I33" s="20">
        <v>197.07</v>
      </c>
      <c r="J33" s="20">
        <v>935.81</v>
      </c>
      <c r="K33" s="15"/>
      <c r="L33" s="15"/>
      <c r="U33" s="140"/>
    </row>
    <row r="34" spans="1:21" s="16" customFormat="1" ht="13.5" customHeight="1">
      <c r="A34" s="25" t="s">
        <v>46</v>
      </c>
      <c r="B34" s="20">
        <f t="shared" si="7"/>
        <v>469.05</v>
      </c>
      <c r="C34" s="20">
        <v>0</v>
      </c>
      <c r="D34" s="20">
        <v>101.5</v>
      </c>
      <c r="E34" s="20">
        <v>367.55</v>
      </c>
      <c r="F34" s="25" t="s">
        <v>46</v>
      </c>
      <c r="G34" s="20">
        <f t="shared" si="8"/>
        <v>1086.74</v>
      </c>
      <c r="H34" s="20">
        <v>56.53</v>
      </c>
      <c r="I34" s="20">
        <v>84</v>
      </c>
      <c r="J34" s="20">
        <v>946.21</v>
      </c>
      <c r="K34" s="15"/>
      <c r="L34" s="93"/>
      <c r="M34" s="96"/>
      <c r="N34" s="94"/>
      <c r="O34" s="94"/>
      <c r="P34" s="94"/>
      <c r="Q34" s="94"/>
      <c r="R34" s="94"/>
      <c r="S34" s="94"/>
      <c r="T34" s="94"/>
      <c r="U34" s="140"/>
    </row>
    <row r="35" spans="1:23" s="16" customFormat="1" ht="13.5" customHeight="1">
      <c r="A35" s="25" t="s">
        <v>47</v>
      </c>
      <c r="B35" s="20">
        <f t="shared" si="7"/>
        <v>424.62</v>
      </c>
      <c r="C35" s="20">
        <v>0</v>
      </c>
      <c r="D35" s="20">
        <v>42.82</v>
      </c>
      <c r="E35" s="20">
        <v>381.8</v>
      </c>
      <c r="F35" s="25" t="s">
        <v>47</v>
      </c>
      <c r="G35" s="20">
        <f t="shared" si="8"/>
        <v>1879.1299999999999</v>
      </c>
      <c r="H35" s="20">
        <v>171.88</v>
      </c>
      <c r="I35" s="20">
        <v>68.93</v>
      </c>
      <c r="J35" s="20">
        <v>1638.32</v>
      </c>
      <c r="K35" s="15"/>
      <c r="L35" s="99"/>
      <c r="M35" s="97"/>
      <c r="N35" s="97"/>
      <c r="O35" s="97"/>
      <c r="P35" s="97"/>
      <c r="Q35" s="97"/>
      <c r="R35" s="97"/>
      <c r="S35" s="97"/>
      <c r="T35" s="97"/>
      <c r="U35" s="141"/>
      <c r="V35" s="97"/>
      <c r="W35" s="94"/>
    </row>
    <row r="36" spans="1:23" s="16" customFormat="1" ht="13.5" customHeight="1">
      <c r="A36" s="25" t="s">
        <v>37</v>
      </c>
      <c r="B36" s="20">
        <f t="shared" si="7"/>
        <v>434.42</v>
      </c>
      <c r="C36" s="20">
        <v>396.82</v>
      </c>
      <c r="D36" s="20">
        <v>37.6</v>
      </c>
      <c r="E36" s="20">
        <v>0</v>
      </c>
      <c r="F36" s="25" t="s">
        <v>37</v>
      </c>
      <c r="G36" s="20">
        <f t="shared" si="8"/>
        <v>1099.04</v>
      </c>
      <c r="H36" s="20">
        <v>831.79</v>
      </c>
      <c r="I36" s="20">
        <v>94.09</v>
      </c>
      <c r="J36" s="20">
        <v>173.16</v>
      </c>
      <c r="K36" s="15"/>
      <c r="L36" s="22"/>
      <c r="M36" s="97"/>
      <c r="N36" s="97"/>
      <c r="O36" s="97"/>
      <c r="P36" s="97"/>
      <c r="Q36" s="97"/>
      <c r="R36" s="97"/>
      <c r="S36" s="97"/>
      <c r="T36" s="97"/>
      <c r="U36" s="141"/>
      <c r="V36" s="97"/>
      <c r="W36" s="94"/>
    </row>
    <row r="37" spans="1:23" ht="16.5" customHeight="1">
      <c r="A37" s="81" t="s">
        <v>13</v>
      </c>
      <c r="B37" s="82">
        <f>SUM(B38:B46)</f>
        <v>15796.570000000002</v>
      </c>
      <c r="C37" s="82">
        <f>SUM(C38:C46)</f>
        <v>2457.96</v>
      </c>
      <c r="D37" s="82">
        <f>SUM(D38:D46)</f>
        <v>1531.84</v>
      </c>
      <c r="E37" s="82">
        <f>SUM(E38:E46)</f>
        <v>11806.77</v>
      </c>
      <c r="F37" s="81" t="s">
        <v>17</v>
      </c>
      <c r="G37" s="82">
        <f>SUM(G38:G46)</f>
        <v>18213.75</v>
      </c>
      <c r="H37" s="82">
        <f>SUM(H38:H46)</f>
        <v>2323.45</v>
      </c>
      <c r="I37" s="82">
        <f>SUM(I38:I46)</f>
        <v>1255.92</v>
      </c>
      <c r="J37" s="82">
        <f>SUM(J38:J46)</f>
        <v>14634.379999999997</v>
      </c>
      <c r="L37" s="22"/>
      <c r="M37" s="98"/>
      <c r="N37" s="98"/>
      <c r="O37" s="98"/>
      <c r="P37" s="98"/>
      <c r="Q37" s="98"/>
      <c r="R37" s="98"/>
      <c r="S37" s="98"/>
      <c r="T37" s="98"/>
      <c r="U37" s="141"/>
      <c r="V37" s="98"/>
      <c r="W37" s="95"/>
    </row>
    <row r="38" spans="1:23" s="16" customFormat="1" ht="13.5" customHeight="1">
      <c r="A38" s="25" t="s">
        <v>40</v>
      </c>
      <c r="B38" s="20">
        <f>SUM(C38:E38)</f>
        <v>1916.2999999999997</v>
      </c>
      <c r="C38" s="20">
        <v>168.85</v>
      </c>
      <c r="D38" s="20">
        <v>383.83</v>
      </c>
      <c r="E38" s="20">
        <v>1363.62</v>
      </c>
      <c r="F38" s="25" t="s">
        <v>40</v>
      </c>
      <c r="G38" s="20">
        <f>SUM(H38:J38)</f>
        <v>2093.35</v>
      </c>
      <c r="H38" s="20">
        <v>59.54</v>
      </c>
      <c r="I38" s="20">
        <v>345.12</v>
      </c>
      <c r="J38" s="20">
        <v>1688.69</v>
      </c>
      <c r="K38" s="15"/>
      <c r="L38" s="22"/>
      <c r="M38" s="97"/>
      <c r="N38" s="97"/>
      <c r="O38" s="97"/>
      <c r="P38" s="97"/>
      <c r="Q38" s="97"/>
      <c r="R38" s="97"/>
      <c r="S38" s="97"/>
      <c r="T38" s="97"/>
      <c r="U38" s="141"/>
      <c r="V38" s="97"/>
      <c r="W38" s="94"/>
    </row>
    <row r="39" spans="1:23" s="16" customFormat="1" ht="13.5" customHeight="1">
      <c r="A39" s="25" t="s">
        <v>41</v>
      </c>
      <c r="B39" s="20">
        <f aca="true" t="shared" si="9" ref="B39:B46">SUM(C39:E39)</f>
        <v>8343.76</v>
      </c>
      <c r="C39" s="20">
        <v>1223.62</v>
      </c>
      <c r="D39" s="20">
        <v>568.25</v>
      </c>
      <c r="E39" s="20">
        <v>6551.89</v>
      </c>
      <c r="F39" s="25" t="s">
        <v>41</v>
      </c>
      <c r="G39" s="20">
        <f aca="true" t="shared" si="10" ref="G39:G46">SUM(H39:J39)</f>
        <v>7714.92</v>
      </c>
      <c r="H39" s="20">
        <v>1040.47</v>
      </c>
      <c r="I39" s="20">
        <v>412.25</v>
      </c>
      <c r="J39" s="20">
        <v>6262.2</v>
      </c>
      <c r="K39" s="15"/>
      <c r="L39" s="22"/>
      <c r="M39" s="97"/>
      <c r="N39" s="97"/>
      <c r="O39" s="97"/>
      <c r="P39" s="97"/>
      <c r="Q39" s="97"/>
      <c r="R39" s="97"/>
      <c r="S39" s="97"/>
      <c r="T39" s="97"/>
      <c r="U39" s="141"/>
      <c r="V39" s="97"/>
      <c r="W39" s="94"/>
    </row>
    <row r="40" spans="1:23" s="16" customFormat="1" ht="13.5" customHeight="1">
      <c r="A40" s="25" t="s">
        <v>42</v>
      </c>
      <c r="B40" s="20">
        <f t="shared" si="9"/>
        <v>3781.71</v>
      </c>
      <c r="C40" s="20">
        <v>588.7</v>
      </c>
      <c r="D40" s="20">
        <v>438.68</v>
      </c>
      <c r="E40" s="20">
        <v>2754.33</v>
      </c>
      <c r="F40" s="25" t="s">
        <v>42</v>
      </c>
      <c r="G40" s="20">
        <f t="shared" si="10"/>
        <v>4880.08</v>
      </c>
      <c r="H40" s="20">
        <v>741.82</v>
      </c>
      <c r="I40" s="20">
        <v>257.46</v>
      </c>
      <c r="J40" s="20">
        <v>3880.8</v>
      </c>
      <c r="K40" s="15"/>
      <c r="L40" s="22"/>
      <c r="M40" s="97"/>
      <c r="N40" s="97"/>
      <c r="O40" s="97"/>
      <c r="P40" s="97"/>
      <c r="Q40" s="97"/>
      <c r="R40" s="97"/>
      <c r="S40" s="97"/>
      <c r="T40" s="97"/>
      <c r="U40" s="141"/>
      <c r="V40" s="97"/>
      <c r="W40" s="94"/>
    </row>
    <row r="41" spans="1:23" s="16" customFormat="1" ht="13.5" customHeight="1">
      <c r="A41" s="25" t="s">
        <v>43</v>
      </c>
      <c r="B41" s="20">
        <f t="shared" si="9"/>
        <v>423.40000000000003</v>
      </c>
      <c r="C41" s="20">
        <v>0</v>
      </c>
      <c r="D41" s="20">
        <v>78.3</v>
      </c>
      <c r="E41" s="20">
        <v>345.1</v>
      </c>
      <c r="F41" s="25" t="s">
        <v>43</v>
      </c>
      <c r="G41" s="20">
        <f t="shared" si="10"/>
        <v>593.59</v>
      </c>
      <c r="H41" s="20">
        <v>105.57</v>
      </c>
      <c r="I41" s="20">
        <v>78.42</v>
      </c>
      <c r="J41" s="20">
        <v>409.6</v>
      </c>
      <c r="K41" s="15"/>
      <c r="L41" s="22"/>
      <c r="M41" s="97"/>
      <c r="N41" s="97"/>
      <c r="O41" s="97"/>
      <c r="P41" s="97"/>
      <c r="Q41" s="97"/>
      <c r="R41" s="97"/>
      <c r="S41" s="97"/>
      <c r="T41" s="97"/>
      <c r="U41" s="141"/>
      <c r="V41" s="97"/>
      <c r="W41" s="94"/>
    </row>
    <row r="42" spans="1:23" s="16" customFormat="1" ht="13.5" customHeight="1">
      <c r="A42" s="25" t="s">
        <v>44</v>
      </c>
      <c r="B42" s="20">
        <f t="shared" si="9"/>
        <v>465.04</v>
      </c>
      <c r="C42" s="20">
        <v>37.81</v>
      </c>
      <c r="D42" s="20">
        <v>0</v>
      </c>
      <c r="E42" s="20">
        <v>427.23</v>
      </c>
      <c r="F42" s="25" t="s">
        <v>44</v>
      </c>
      <c r="G42" s="20">
        <f t="shared" si="10"/>
        <v>764.77</v>
      </c>
      <c r="H42" s="20">
        <v>89.44</v>
      </c>
      <c r="I42" s="20">
        <v>29.95</v>
      </c>
      <c r="J42" s="20">
        <v>645.38</v>
      </c>
      <c r="K42" s="15"/>
      <c r="L42" s="22"/>
      <c r="M42" s="97"/>
      <c r="N42" s="97"/>
      <c r="O42" s="97"/>
      <c r="P42" s="97"/>
      <c r="Q42" s="97"/>
      <c r="R42" s="97"/>
      <c r="S42" s="97"/>
      <c r="T42" s="97"/>
      <c r="U42" s="141"/>
      <c r="V42" s="97"/>
      <c r="W42" s="94"/>
    </row>
    <row r="43" spans="1:23" s="16" customFormat="1" ht="13.5" customHeight="1">
      <c r="A43" s="25" t="s">
        <v>45</v>
      </c>
      <c r="B43" s="20">
        <f t="shared" si="9"/>
        <v>0</v>
      </c>
      <c r="C43" s="20">
        <v>0</v>
      </c>
      <c r="D43" s="20">
        <v>0</v>
      </c>
      <c r="E43" s="20">
        <v>0</v>
      </c>
      <c r="F43" s="25" t="s">
        <v>45</v>
      </c>
      <c r="G43" s="20">
        <f t="shared" si="10"/>
        <v>508.02</v>
      </c>
      <c r="H43" s="20">
        <v>54.26</v>
      </c>
      <c r="I43" s="20">
        <v>0</v>
      </c>
      <c r="J43" s="20">
        <v>453.76</v>
      </c>
      <c r="K43" s="15"/>
      <c r="L43" s="22"/>
      <c r="M43" s="97"/>
      <c r="N43" s="97"/>
      <c r="O43" s="97"/>
      <c r="P43" s="97"/>
      <c r="Q43" s="97"/>
      <c r="R43" s="97"/>
      <c r="S43" s="97"/>
      <c r="T43" s="97"/>
      <c r="U43" s="141"/>
      <c r="V43" s="97"/>
      <c r="W43" s="94"/>
    </row>
    <row r="44" spans="1:23" s="16" customFormat="1" ht="13.5" customHeight="1">
      <c r="A44" s="25" t="s">
        <v>46</v>
      </c>
      <c r="B44" s="20">
        <f t="shared" si="9"/>
        <v>230.84</v>
      </c>
      <c r="C44" s="20">
        <v>0</v>
      </c>
      <c r="D44" s="20">
        <v>25.18</v>
      </c>
      <c r="E44" s="20">
        <v>205.66</v>
      </c>
      <c r="F44" s="25" t="s">
        <v>46</v>
      </c>
      <c r="G44" s="20">
        <f t="shared" si="10"/>
        <v>402.56</v>
      </c>
      <c r="H44" s="20">
        <v>0</v>
      </c>
      <c r="I44" s="20">
        <v>25.18</v>
      </c>
      <c r="J44" s="20">
        <v>377.38</v>
      </c>
      <c r="K44" s="15"/>
      <c r="L44" s="22"/>
      <c r="M44" s="97"/>
      <c r="N44" s="97"/>
      <c r="O44" s="97"/>
      <c r="P44" s="97"/>
      <c r="Q44" s="97"/>
      <c r="R44" s="97"/>
      <c r="S44" s="97"/>
      <c r="T44" s="97"/>
      <c r="U44" s="141"/>
      <c r="V44" s="97"/>
      <c r="W44" s="94"/>
    </row>
    <row r="45" spans="1:21" s="16" customFormat="1" ht="13.5" customHeight="1">
      <c r="A45" s="25" t="s">
        <v>47</v>
      </c>
      <c r="B45" s="20">
        <f t="shared" si="9"/>
        <v>158.94</v>
      </c>
      <c r="C45" s="20">
        <v>0</v>
      </c>
      <c r="D45" s="20">
        <v>0</v>
      </c>
      <c r="E45" s="20">
        <v>158.94</v>
      </c>
      <c r="F45" s="25" t="s">
        <v>47</v>
      </c>
      <c r="G45" s="20">
        <f t="shared" si="10"/>
        <v>916.57</v>
      </c>
      <c r="H45" s="20">
        <v>0</v>
      </c>
      <c r="I45" s="20">
        <v>0</v>
      </c>
      <c r="J45" s="20">
        <v>916.57</v>
      </c>
      <c r="K45" s="15"/>
      <c r="L45" s="15"/>
      <c r="U45" s="140"/>
    </row>
    <row r="46" spans="1:21" s="16" customFormat="1" ht="13.5" customHeight="1">
      <c r="A46" s="25" t="s">
        <v>37</v>
      </c>
      <c r="B46" s="20">
        <f t="shared" si="9"/>
        <v>476.58000000000004</v>
      </c>
      <c r="C46" s="20">
        <v>438.98</v>
      </c>
      <c r="D46" s="20">
        <v>37.6</v>
      </c>
      <c r="E46" s="20">
        <v>0</v>
      </c>
      <c r="F46" s="25" t="s">
        <v>37</v>
      </c>
      <c r="G46" s="20">
        <f t="shared" si="10"/>
        <v>339.89</v>
      </c>
      <c r="H46" s="20">
        <v>232.35</v>
      </c>
      <c r="I46" s="20">
        <v>107.54</v>
      </c>
      <c r="J46" s="20">
        <v>0</v>
      </c>
      <c r="K46" s="15"/>
      <c r="L46" s="96"/>
      <c r="M46" s="94"/>
      <c r="N46" s="94"/>
      <c r="O46" s="94"/>
      <c r="P46" s="94"/>
      <c r="Q46" s="94"/>
      <c r="R46" s="94"/>
      <c r="U46" s="140"/>
    </row>
    <row r="47" spans="1:18" ht="19.5" customHeight="1">
      <c r="A47" s="186" t="s">
        <v>9</v>
      </c>
      <c r="B47" s="186"/>
      <c r="C47" s="186"/>
      <c r="D47" s="186"/>
      <c r="E47" s="186"/>
      <c r="F47" s="186" t="s">
        <v>9</v>
      </c>
      <c r="G47" s="186"/>
      <c r="H47" s="186"/>
      <c r="I47" s="186"/>
      <c r="J47" s="186"/>
      <c r="L47" s="22"/>
      <c r="M47" s="98"/>
      <c r="N47" s="98"/>
      <c r="O47" s="98"/>
      <c r="P47" s="98"/>
      <c r="Q47" s="98"/>
      <c r="R47" s="98"/>
    </row>
    <row r="48" spans="1:21" s="16" customFormat="1" ht="10.5" customHeight="1">
      <c r="A48" s="33" t="s">
        <v>4</v>
      </c>
      <c r="B48" s="34"/>
      <c r="C48" s="20"/>
      <c r="D48" s="34"/>
      <c r="E48" s="3"/>
      <c r="F48" s="33" t="s">
        <v>4</v>
      </c>
      <c r="G48" s="138"/>
      <c r="H48" s="138"/>
      <c r="I48" s="138"/>
      <c r="J48" s="138"/>
      <c r="K48" s="15"/>
      <c r="L48" s="22"/>
      <c r="M48" s="97"/>
      <c r="N48" s="97"/>
      <c r="O48" s="97"/>
      <c r="P48" s="97"/>
      <c r="Q48" s="97"/>
      <c r="R48" s="97"/>
      <c r="U48" s="140"/>
    </row>
    <row r="49" spans="7:21" s="16" customFormat="1" ht="15" customHeight="1">
      <c r="G49" s="56"/>
      <c r="H49" s="56"/>
      <c r="I49" s="56"/>
      <c r="J49" s="56"/>
      <c r="K49" s="15"/>
      <c r="L49" s="22"/>
      <c r="M49" s="97"/>
      <c r="N49" s="97"/>
      <c r="O49" s="97"/>
      <c r="P49" s="97"/>
      <c r="Q49" s="97"/>
      <c r="R49" s="97"/>
      <c r="U49" s="140"/>
    </row>
    <row r="50" spans="6:21" s="16" customFormat="1" ht="15" customHeight="1">
      <c r="F50" s="56"/>
      <c r="G50" s="56"/>
      <c r="H50" s="56"/>
      <c r="I50" s="56"/>
      <c r="J50" s="56"/>
      <c r="K50" s="15"/>
      <c r="L50" s="22"/>
      <c r="M50" s="97"/>
      <c r="N50" s="97"/>
      <c r="O50" s="97"/>
      <c r="P50" s="97"/>
      <c r="Q50" s="97"/>
      <c r="R50" s="97"/>
      <c r="U50" s="140"/>
    </row>
    <row r="51" spans="6:21" s="16" customFormat="1" ht="15" customHeight="1">
      <c r="F51" s="56"/>
      <c r="G51" s="56"/>
      <c r="H51" s="56"/>
      <c r="I51" s="56"/>
      <c r="J51" s="56"/>
      <c r="K51" s="15"/>
      <c r="L51" s="22"/>
      <c r="M51" s="97"/>
      <c r="N51" s="97"/>
      <c r="O51" s="97"/>
      <c r="P51" s="97"/>
      <c r="Q51" s="97"/>
      <c r="R51" s="97"/>
      <c r="U51" s="140"/>
    </row>
    <row r="52" spans="6:21" s="16" customFormat="1" ht="15" customHeight="1">
      <c r="F52" s="56"/>
      <c r="G52" s="56"/>
      <c r="H52" s="56"/>
      <c r="I52" s="56"/>
      <c r="J52" s="56"/>
      <c r="K52" s="15"/>
      <c r="L52" s="22"/>
      <c r="M52" s="97"/>
      <c r="N52" s="97"/>
      <c r="O52" s="97"/>
      <c r="P52" s="97"/>
      <c r="Q52" s="97"/>
      <c r="R52" s="97"/>
      <c r="U52" s="140"/>
    </row>
    <row r="53" spans="7:21" s="16" customFormat="1" ht="15" customHeight="1">
      <c r="G53" s="77"/>
      <c r="H53" s="78"/>
      <c r="I53" s="78"/>
      <c r="J53" s="78"/>
      <c r="K53" s="15"/>
      <c r="L53" s="22"/>
      <c r="M53" s="97"/>
      <c r="N53" s="97"/>
      <c r="O53" s="97"/>
      <c r="P53" s="97"/>
      <c r="Q53" s="97"/>
      <c r="R53" s="97"/>
      <c r="U53" s="140"/>
    </row>
    <row r="54" spans="11:21" s="16" customFormat="1" ht="15" customHeight="1">
      <c r="K54" s="15"/>
      <c r="L54" s="22"/>
      <c r="M54" s="97"/>
      <c r="N54" s="97"/>
      <c r="O54" s="97"/>
      <c r="P54" s="97"/>
      <c r="Q54" s="97"/>
      <c r="R54" s="97"/>
      <c r="U54" s="140"/>
    </row>
    <row r="55" spans="11:21" s="16" customFormat="1" ht="15" customHeight="1">
      <c r="K55" s="15"/>
      <c r="L55" s="22"/>
      <c r="M55" s="97"/>
      <c r="N55" s="97"/>
      <c r="O55" s="97"/>
      <c r="P55" s="97"/>
      <c r="Q55" s="97"/>
      <c r="R55" s="97"/>
      <c r="U55" s="140"/>
    </row>
    <row r="56" spans="11:21" s="16" customFormat="1" ht="15" customHeight="1">
      <c r="K56" s="15"/>
      <c r="L56" s="22"/>
      <c r="M56" s="97"/>
      <c r="N56" s="97"/>
      <c r="O56" s="97"/>
      <c r="P56" s="97"/>
      <c r="Q56" s="97"/>
      <c r="R56" s="97"/>
      <c r="U56" s="140"/>
    </row>
    <row r="57" spans="5:18" ht="15" customHeight="1">
      <c r="E57" s="2"/>
      <c r="K57" s="31"/>
      <c r="L57" s="22"/>
      <c r="M57" s="98"/>
      <c r="N57" s="98"/>
      <c r="O57" s="98"/>
      <c r="P57" s="98"/>
      <c r="Q57" s="98"/>
      <c r="R57" s="98"/>
    </row>
    <row r="58" spans="5:18" ht="15" customHeight="1">
      <c r="E58" s="2"/>
      <c r="F58" s="92"/>
      <c r="G58" s="92"/>
      <c r="H58" s="92"/>
      <c r="I58" s="92"/>
      <c r="J58" s="16"/>
      <c r="L58" s="22"/>
      <c r="M58" s="98"/>
      <c r="N58" s="98"/>
      <c r="O58" s="98"/>
      <c r="P58" s="98"/>
      <c r="Q58" s="98"/>
      <c r="R58" s="98"/>
    </row>
    <row r="59" spans="5:18" ht="15" customHeight="1">
      <c r="E59" s="2"/>
      <c r="F59" s="92"/>
      <c r="G59" s="92"/>
      <c r="H59" s="92"/>
      <c r="I59" s="92"/>
      <c r="J59" s="16"/>
      <c r="L59" s="22"/>
      <c r="M59" s="98"/>
      <c r="N59" s="98"/>
      <c r="O59" s="98"/>
      <c r="P59" s="98"/>
      <c r="Q59" s="98"/>
      <c r="R59" s="98"/>
    </row>
    <row r="60" spans="5:18" ht="15" customHeight="1">
      <c r="E60" s="2"/>
      <c r="F60" s="92"/>
      <c r="G60" s="92"/>
      <c r="H60" s="92"/>
      <c r="I60" s="92"/>
      <c r="J60" s="16"/>
      <c r="L60" s="22"/>
      <c r="M60" s="98"/>
      <c r="N60" s="98"/>
      <c r="O60" s="98"/>
      <c r="P60" s="98"/>
      <c r="Q60" s="98"/>
      <c r="R60" s="98"/>
    </row>
    <row r="61" spans="5:18" ht="15" customHeight="1">
      <c r="E61" s="2"/>
      <c r="F61" s="92"/>
      <c r="G61" s="92"/>
      <c r="H61" s="92"/>
      <c r="I61" s="92"/>
      <c r="J61" s="16"/>
      <c r="L61" s="22"/>
      <c r="M61" s="98"/>
      <c r="N61" s="98"/>
      <c r="O61" s="98"/>
      <c r="P61" s="98"/>
      <c r="Q61" s="98"/>
      <c r="R61" s="98"/>
    </row>
    <row r="62" spans="5:18" ht="15" customHeight="1">
      <c r="E62" s="2"/>
      <c r="F62" s="92"/>
      <c r="G62" s="92"/>
      <c r="H62" s="92"/>
      <c r="I62" s="92"/>
      <c r="J62" s="16"/>
      <c r="L62" s="22"/>
      <c r="M62" s="98"/>
      <c r="N62" s="98"/>
      <c r="O62" s="98"/>
      <c r="P62" s="98"/>
      <c r="Q62" s="98"/>
      <c r="R62" s="98"/>
    </row>
    <row r="63" spans="5:18" ht="15" customHeight="1">
      <c r="E63" s="2"/>
      <c r="F63" s="89"/>
      <c r="G63" s="90"/>
      <c r="H63" s="90"/>
      <c r="I63" s="90"/>
      <c r="J63" s="16"/>
      <c r="L63" s="22"/>
      <c r="M63" s="98"/>
      <c r="N63" s="98"/>
      <c r="O63" s="98"/>
      <c r="P63" s="98"/>
      <c r="Q63" s="98"/>
      <c r="R63" s="98"/>
    </row>
    <row r="64" spans="5:10" ht="15" customHeight="1">
      <c r="E64" s="2"/>
      <c r="F64" s="89"/>
      <c r="G64" s="91"/>
      <c r="H64" s="91"/>
      <c r="I64" s="90"/>
      <c r="J64" s="78"/>
    </row>
    <row r="65" spans="5:10" ht="15" customHeight="1">
      <c r="E65" s="2"/>
      <c r="F65" s="89"/>
      <c r="G65" s="90"/>
      <c r="H65" s="90"/>
      <c r="I65" s="90"/>
      <c r="J65" s="78"/>
    </row>
    <row r="66" spans="5:10" ht="15" customHeight="1">
      <c r="E66" s="2"/>
      <c r="F66" s="89"/>
      <c r="G66" s="90"/>
      <c r="H66" s="90"/>
      <c r="I66" s="90"/>
      <c r="J66" s="78"/>
    </row>
    <row r="67" spans="5:10" ht="27.75" customHeight="1">
      <c r="E67" s="2"/>
      <c r="F67" s="89"/>
      <c r="G67" s="90"/>
      <c r="H67" s="90"/>
      <c r="I67" s="90"/>
      <c r="J67" s="78"/>
    </row>
    <row r="68" spans="5:10" ht="12.75">
      <c r="E68" s="2"/>
      <c r="F68" s="77"/>
      <c r="G68" s="77"/>
      <c r="H68" s="78"/>
      <c r="I68" s="78"/>
      <c r="J68" s="78"/>
    </row>
    <row r="69" spans="1:10" ht="12.75">
      <c r="A69" s="36"/>
      <c r="B69" s="36"/>
      <c r="C69" s="36"/>
      <c r="D69" s="36"/>
      <c r="F69" s="77"/>
      <c r="G69" s="77"/>
      <c r="H69" s="78"/>
      <c r="I69" s="78"/>
      <c r="J69" s="78"/>
    </row>
    <row r="70" spans="1:10" ht="12.75">
      <c r="A70" s="36"/>
      <c r="B70" s="36"/>
      <c r="C70" s="36"/>
      <c r="D70" s="36"/>
      <c r="F70" s="77"/>
      <c r="G70" s="77"/>
      <c r="H70" s="78"/>
      <c r="I70" s="78"/>
      <c r="J70" s="78"/>
    </row>
    <row r="71" spans="1:10" ht="12.75">
      <c r="A71" s="36"/>
      <c r="B71" s="36"/>
      <c r="C71" s="36"/>
      <c r="D71" s="36"/>
      <c r="F71" s="77"/>
      <c r="G71" s="77"/>
      <c r="H71" s="78"/>
      <c r="I71" s="78"/>
      <c r="J71" s="78"/>
    </row>
    <row r="72" spans="1:10" ht="12.75">
      <c r="A72" s="36"/>
      <c r="B72" s="36"/>
      <c r="C72" s="36"/>
      <c r="D72" s="36"/>
      <c r="F72" s="77"/>
      <c r="G72" s="77"/>
      <c r="H72" s="78"/>
      <c r="I72" s="78"/>
      <c r="J72" s="78"/>
    </row>
    <row r="73" spans="1:10" ht="12.75">
      <c r="A73" s="36"/>
      <c r="B73" s="36"/>
      <c r="C73" s="36"/>
      <c r="D73" s="36"/>
      <c r="F73" s="77"/>
      <c r="G73" s="77"/>
      <c r="H73" s="78"/>
      <c r="I73" s="78"/>
      <c r="J73" s="78"/>
    </row>
    <row r="74" spans="1:10" ht="12.75">
      <c r="A74" s="36"/>
      <c r="B74" s="36"/>
      <c r="C74" s="36"/>
      <c r="D74" s="36"/>
      <c r="F74" s="77"/>
      <c r="G74" s="77"/>
      <c r="H74" s="78"/>
      <c r="I74" s="78"/>
      <c r="J74" s="78"/>
    </row>
    <row r="75" spans="1:10" ht="12.75">
      <c r="A75" s="36"/>
      <c r="B75" s="36"/>
      <c r="C75" s="36"/>
      <c r="D75" s="36"/>
      <c r="F75" s="77"/>
      <c r="G75" s="77"/>
      <c r="H75" s="78"/>
      <c r="I75" s="78"/>
      <c r="J75" s="78"/>
    </row>
    <row r="76" spans="1:10" ht="12.75">
      <c r="A76" s="36"/>
      <c r="B76" s="36"/>
      <c r="C76" s="36"/>
      <c r="D76" s="36"/>
      <c r="F76" s="77"/>
      <c r="G76" s="77"/>
      <c r="H76" s="78"/>
      <c r="I76" s="78"/>
      <c r="J76" s="78"/>
    </row>
    <row r="77" spans="1:10" ht="12.75">
      <c r="A77" s="36"/>
      <c r="B77" s="36"/>
      <c r="C77" s="36"/>
      <c r="D77" s="36"/>
      <c r="F77" s="77"/>
      <c r="G77" s="32"/>
      <c r="H77" s="32"/>
      <c r="I77" s="32"/>
      <c r="J77" s="32"/>
    </row>
    <row r="78" spans="1:6" ht="12.75">
      <c r="A78" s="36"/>
      <c r="B78" s="36"/>
      <c r="C78" s="36"/>
      <c r="D78" s="36"/>
      <c r="F78" s="77"/>
    </row>
    <row r="79" ht="12.75">
      <c r="F79" s="77"/>
    </row>
    <row r="80" ht="12.75">
      <c r="F80" s="77"/>
    </row>
    <row r="81" ht="12.75">
      <c r="F81" s="77"/>
    </row>
    <row r="82" ht="12.75">
      <c r="F82" s="77"/>
    </row>
    <row r="83" spans="6:10" ht="12.75">
      <c r="F83" s="32"/>
      <c r="G83" s="42"/>
      <c r="H83" s="42"/>
      <c r="I83" s="42"/>
      <c r="J83" s="42"/>
    </row>
    <row r="84" spans="7:10" ht="12.75">
      <c r="G84" s="42"/>
      <c r="H84" s="42"/>
      <c r="I84" s="42"/>
      <c r="J84" s="42"/>
    </row>
    <row r="85" spans="6:10" ht="12.75">
      <c r="F85" s="42"/>
      <c r="G85" s="42"/>
      <c r="H85" s="42"/>
      <c r="I85" s="42"/>
      <c r="J85" s="42"/>
    </row>
    <row r="86" spans="6:10" ht="12.75">
      <c r="F86" s="42"/>
      <c r="G86" s="42"/>
      <c r="H86" s="42"/>
      <c r="I86" s="42"/>
      <c r="J86" s="42"/>
    </row>
    <row r="87" spans="6:10" ht="12.75">
      <c r="F87" s="42"/>
      <c r="G87" s="42"/>
      <c r="H87" s="42"/>
      <c r="I87" s="42"/>
      <c r="J87" s="42"/>
    </row>
    <row r="88" spans="6:10" ht="12.75">
      <c r="F88" s="42"/>
      <c r="G88" s="42"/>
      <c r="H88" s="42"/>
      <c r="I88" s="42"/>
      <c r="J88" s="42"/>
    </row>
    <row r="89" spans="6:10" ht="12.75">
      <c r="F89" s="42"/>
      <c r="G89" s="42"/>
      <c r="H89" s="42"/>
      <c r="I89" s="42"/>
      <c r="J89" s="42"/>
    </row>
    <row r="90" spans="6:10" ht="12.75">
      <c r="F90" s="42"/>
      <c r="G90" s="42"/>
      <c r="H90" s="42"/>
      <c r="I90" s="42"/>
      <c r="J90" s="42"/>
    </row>
    <row r="91" spans="6:10" ht="12.75">
      <c r="F91" s="42"/>
      <c r="G91" s="42"/>
      <c r="H91" s="42"/>
      <c r="I91" s="42"/>
      <c r="J91" s="42"/>
    </row>
    <row r="92" spans="6:10" ht="12.75">
      <c r="F92" s="42"/>
      <c r="G92" s="42"/>
      <c r="H92" s="42"/>
      <c r="I92" s="42"/>
      <c r="J92" s="42"/>
    </row>
    <row r="93" spans="6:10" ht="12.75">
      <c r="F93" s="42"/>
      <c r="G93" s="42"/>
      <c r="H93" s="42"/>
      <c r="I93" s="42"/>
      <c r="J93" s="42"/>
    </row>
    <row r="94" spans="6:10" ht="12.75">
      <c r="F94" s="42"/>
      <c r="G94" s="42"/>
      <c r="H94" s="42"/>
      <c r="I94" s="42"/>
      <c r="J94" s="42"/>
    </row>
    <row r="95" spans="6:10" ht="12.75">
      <c r="F95" s="42"/>
      <c r="G95" s="42"/>
      <c r="H95" s="42"/>
      <c r="I95" s="42"/>
      <c r="J95" s="42"/>
    </row>
    <row r="96" spans="6:10" ht="12.75">
      <c r="F96" s="42"/>
      <c r="G96" s="42"/>
      <c r="H96" s="42"/>
      <c r="I96" s="42"/>
      <c r="J96" s="42"/>
    </row>
    <row r="97" spans="6:10" ht="12.75">
      <c r="F97" s="42"/>
      <c r="G97" s="42"/>
      <c r="H97" s="42"/>
      <c r="I97" s="42"/>
      <c r="J97" s="42"/>
    </row>
    <row r="98" spans="6:10" ht="12.75">
      <c r="F98" s="42"/>
      <c r="G98" s="42"/>
      <c r="H98" s="42"/>
      <c r="I98" s="42"/>
      <c r="J98" s="42"/>
    </row>
    <row r="99" ht="12.75">
      <c r="F99" s="42"/>
    </row>
    <row r="100" ht="12.75">
      <c r="F100" s="42"/>
    </row>
  </sheetData>
  <mergeCells count="4">
    <mergeCell ref="A3:E3"/>
    <mergeCell ref="A47:E47"/>
    <mergeCell ref="F3:J3"/>
    <mergeCell ref="F47:J47"/>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7.xml><?xml version="1.0" encoding="utf-8"?>
<worksheet xmlns="http://schemas.openxmlformats.org/spreadsheetml/2006/main" xmlns:r="http://schemas.openxmlformats.org/officeDocument/2006/relationships">
  <sheetPr codeName="Hoja60"/>
  <dimension ref="A1:AB100"/>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0.7109375" style="4" customWidth="1"/>
    <col min="7" max="9" width="12.7109375" style="4" customWidth="1"/>
    <col min="10" max="10" width="10.7109375" style="4" customWidth="1"/>
    <col min="11" max="12" width="11.421875" style="3" customWidth="1"/>
    <col min="13" max="18" width="11.421875" style="2" customWidth="1"/>
    <col min="19" max="19" width="8.140625" style="2" customWidth="1"/>
    <col min="20" max="20" width="11.421875" style="2" customWidth="1"/>
    <col min="21" max="21" width="11.421875" style="139" customWidth="1"/>
    <col min="22" max="16384" width="11.421875" style="2" customWidth="1"/>
  </cols>
  <sheetData>
    <row r="1" spans="1:10" ht="19.5" customHeight="1">
      <c r="A1" s="1" t="s">
        <v>23</v>
      </c>
      <c r="F1" s="1" t="s">
        <v>23</v>
      </c>
      <c r="G1" s="2"/>
      <c r="H1" s="2"/>
      <c r="I1" s="2"/>
      <c r="J1" s="3"/>
    </row>
    <row r="2" spans="1:10" ht="19.5" customHeight="1">
      <c r="A2" s="1"/>
      <c r="F2" s="1"/>
      <c r="G2" s="2"/>
      <c r="H2" s="2"/>
      <c r="I2" s="2"/>
      <c r="J2" s="3"/>
    </row>
    <row r="3" spans="1:28" ht="39.75" customHeight="1">
      <c r="A3" s="185" t="s">
        <v>55</v>
      </c>
      <c r="B3" s="185"/>
      <c r="C3" s="185"/>
      <c r="D3" s="185"/>
      <c r="E3" s="185"/>
      <c r="F3" s="185" t="s">
        <v>55</v>
      </c>
      <c r="G3" s="185"/>
      <c r="H3" s="185"/>
      <c r="I3" s="185"/>
      <c r="J3" s="185"/>
      <c r="U3" s="147"/>
      <c r="V3" s="158"/>
      <c r="W3" s="158"/>
      <c r="X3" s="158"/>
      <c r="Y3" s="158"/>
      <c r="Z3" s="158"/>
      <c r="AA3" s="158"/>
      <c r="AB3" s="158"/>
    </row>
    <row r="4" spans="1:28" s="10" customFormat="1" ht="18" customHeight="1">
      <c r="A4" s="5" t="s">
        <v>19</v>
      </c>
      <c r="B4" s="6"/>
      <c r="C4" s="6"/>
      <c r="D4" s="6"/>
      <c r="E4" s="37"/>
      <c r="F4" s="5" t="s">
        <v>19</v>
      </c>
      <c r="G4" s="6"/>
      <c r="H4" s="6"/>
      <c r="I4" s="6"/>
      <c r="J4" s="37"/>
      <c r="K4" s="9"/>
      <c r="L4" s="9"/>
      <c r="U4" s="159"/>
      <c r="V4" s="160" t="s">
        <v>0</v>
      </c>
      <c r="W4" s="160" t="s">
        <v>52</v>
      </c>
      <c r="X4" s="160" t="s">
        <v>53</v>
      </c>
      <c r="Y4" s="160" t="s">
        <v>54</v>
      </c>
      <c r="Z4" s="160"/>
      <c r="AA4" s="160"/>
      <c r="AB4" s="160"/>
    </row>
    <row r="5" spans="1:28" s="16" customFormat="1" ht="28.5" customHeight="1">
      <c r="A5" s="11"/>
      <c r="B5" s="12" t="s">
        <v>5</v>
      </c>
      <c r="C5" s="12" t="s">
        <v>6</v>
      </c>
      <c r="D5" s="12" t="s">
        <v>7</v>
      </c>
      <c r="E5" s="12" t="s">
        <v>8</v>
      </c>
      <c r="F5" s="11"/>
      <c r="G5" s="12" t="s">
        <v>5</v>
      </c>
      <c r="H5" s="12" t="s">
        <v>6</v>
      </c>
      <c r="I5" s="12" t="s">
        <v>7</v>
      </c>
      <c r="J5" s="12" t="s">
        <v>8</v>
      </c>
      <c r="L5" s="15"/>
      <c r="U5" s="165" t="s">
        <v>28</v>
      </c>
      <c r="V5" s="162">
        <v>21093.18</v>
      </c>
      <c r="W5" s="162">
        <v>11912.95</v>
      </c>
      <c r="X5" s="162">
        <v>6384.47</v>
      </c>
      <c r="Y5" s="162">
        <v>2758.16</v>
      </c>
      <c r="Z5" s="162"/>
      <c r="AA5" s="162"/>
      <c r="AB5" s="162"/>
    </row>
    <row r="6" spans="1:28" s="16" customFormat="1" ht="22.5" customHeight="1">
      <c r="A6" s="17" t="s">
        <v>0</v>
      </c>
      <c r="B6" s="18">
        <v>110222.56</v>
      </c>
      <c r="C6" s="18">
        <v>15506.29</v>
      </c>
      <c r="D6" s="18">
        <v>9242.07</v>
      </c>
      <c r="E6" s="18">
        <v>85474.2</v>
      </c>
      <c r="F6" s="17" t="s">
        <v>0</v>
      </c>
      <c r="G6" s="18">
        <v>110222.56</v>
      </c>
      <c r="H6" s="18">
        <v>15506.29</v>
      </c>
      <c r="I6" s="18">
        <v>9242.07</v>
      </c>
      <c r="J6" s="18">
        <v>85474.2</v>
      </c>
      <c r="K6" s="15"/>
      <c r="L6" s="15"/>
      <c r="U6" s="165" t="s">
        <v>29</v>
      </c>
      <c r="V6" s="162">
        <v>22346.77</v>
      </c>
      <c r="W6" s="162">
        <v>9149.16</v>
      </c>
      <c r="X6" s="162">
        <v>7935.83</v>
      </c>
      <c r="Y6" s="162">
        <v>5051.02</v>
      </c>
      <c r="Z6" s="162"/>
      <c r="AA6" s="162"/>
      <c r="AB6" s="162"/>
    </row>
    <row r="7" spans="1:28" s="16" customFormat="1" ht="16.5" customHeight="1">
      <c r="A7" s="81" t="s">
        <v>28</v>
      </c>
      <c r="B7" s="82">
        <f>SUM(B8:B16)</f>
        <v>21093.179999999997</v>
      </c>
      <c r="C7" s="82">
        <f>SUM(C8:C16)</f>
        <v>2562.8800000000006</v>
      </c>
      <c r="D7" s="82">
        <f>SUM(D8:D16)</f>
        <v>1739.3700000000001</v>
      </c>
      <c r="E7" s="82">
        <f>SUM(E8:E16)</f>
        <v>16790.929999999997</v>
      </c>
      <c r="F7" s="81" t="s">
        <v>32</v>
      </c>
      <c r="G7" s="82">
        <f>SUM(G8:G16)</f>
        <v>41120.780000000006</v>
      </c>
      <c r="H7" s="82">
        <f>SUM(H8:H16)</f>
        <v>4864.11</v>
      </c>
      <c r="I7" s="82">
        <f>SUM(I8:I16)</f>
        <v>2504.26</v>
      </c>
      <c r="J7" s="82">
        <f>SUM(J8:J16)</f>
        <v>33752.41</v>
      </c>
      <c r="K7" s="15"/>
      <c r="L7" s="15"/>
      <c r="U7" s="165" t="s">
        <v>30</v>
      </c>
      <c r="V7" s="162">
        <v>31342.41</v>
      </c>
      <c r="W7" s="162">
        <v>15011.1</v>
      </c>
      <c r="X7" s="162">
        <v>12301.84</v>
      </c>
      <c r="Y7" s="162">
        <v>4029.47</v>
      </c>
      <c r="Z7" s="162"/>
      <c r="AA7" s="162"/>
      <c r="AB7" s="162"/>
    </row>
    <row r="8" spans="1:28" s="16" customFormat="1" ht="13.5" customHeight="1">
      <c r="A8" s="25" t="s">
        <v>40</v>
      </c>
      <c r="B8" s="20">
        <f aca="true" t="shared" si="0" ref="B8:B16">SUM(C8:E8)</f>
        <v>2157.4</v>
      </c>
      <c r="C8" s="20">
        <v>130.68</v>
      </c>
      <c r="D8" s="20">
        <v>354.38</v>
      </c>
      <c r="E8" s="20">
        <v>1672.34</v>
      </c>
      <c r="F8" s="25" t="s">
        <v>40</v>
      </c>
      <c r="G8" s="20">
        <f aca="true" t="shared" si="1" ref="G8:G16">SUM(H8:J8)</f>
        <v>1174.89</v>
      </c>
      <c r="H8" s="20">
        <v>0</v>
      </c>
      <c r="I8" s="20">
        <v>215.57</v>
      </c>
      <c r="J8" s="20">
        <v>959.32</v>
      </c>
      <c r="K8" s="15"/>
      <c r="L8" s="15"/>
      <c r="U8" s="165" t="s">
        <v>31</v>
      </c>
      <c r="V8" s="162">
        <v>1679.74</v>
      </c>
      <c r="W8" s="162">
        <v>533.27</v>
      </c>
      <c r="X8" s="162">
        <v>1044.42</v>
      </c>
      <c r="Y8" s="162">
        <v>102.05</v>
      </c>
      <c r="Z8" s="162"/>
      <c r="AA8" s="162"/>
      <c r="AB8" s="162"/>
    </row>
    <row r="9" spans="1:28" s="16" customFormat="1" ht="13.5" customHeight="1">
      <c r="A9" s="25" t="s">
        <v>41</v>
      </c>
      <c r="B9" s="20">
        <f t="shared" si="0"/>
        <v>9755.55</v>
      </c>
      <c r="C9" s="20">
        <v>1273.44</v>
      </c>
      <c r="D9" s="20">
        <v>610.06</v>
      </c>
      <c r="E9" s="20">
        <v>7872.05</v>
      </c>
      <c r="F9" s="25" t="s">
        <v>41</v>
      </c>
      <c r="G9" s="20">
        <f t="shared" si="1"/>
        <v>14402.6</v>
      </c>
      <c r="H9" s="20">
        <v>1351.29</v>
      </c>
      <c r="I9" s="20">
        <v>611.7</v>
      </c>
      <c r="J9" s="20">
        <v>12439.61</v>
      </c>
      <c r="K9" s="15"/>
      <c r="L9" s="15"/>
      <c r="U9" s="165" t="s">
        <v>32</v>
      </c>
      <c r="V9" s="162">
        <v>41120.78</v>
      </c>
      <c r="W9" s="162">
        <v>15577.49</v>
      </c>
      <c r="X9" s="162">
        <v>18910.21</v>
      </c>
      <c r="Y9" s="162">
        <v>6459.92</v>
      </c>
      <c r="Z9" s="162"/>
      <c r="AA9" s="162"/>
      <c r="AB9" s="162"/>
    </row>
    <row r="10" spans="1:28" s="16" customFormat="1" ht="13.5" customHeight="1">
      <c r="A10" s="25" t="s">
        <v>42</v>
      </c>
      <c r="B10" s="20">
        <f t="shared" si="0"/>
        <v>6384.47</v>
      </c>
      <c r="C10" s="20">
        <v>968.72</v>
      </c>
      <c r="D10" s="20">
        <v>571.83</v>
      </c>
      <c r="E10" s="20">
        <v>4843.92</v>
      </c>
      <c r="F10" s="25" t="s">
        <v>42</v>
      </c>
      <c r="G10" s="20">
        <f t="shared" si="1"/>
        <v>18910.21</v>
      </c>
      <c r="H10" s="20">
        <v>2483.22</v>
      </c>
      <c r="I10" s="20">
        <v>1332.42</v>
      </c>
      <c r="J10" s="20">
        <v>15094.57</v>
      </c>
      <c r="K10" s="15"/>
      <c r="L10" s="15"/>
      <c r="U10" s="165" t="s">
        <v>33</v>
      </c>
      <c r="V10" s="162">
        <v>13899.31</v>
      </c>
      <c r="W10" s="162">
        <v>5116.06</v>
      </c>
      <c r="X10" s="162">
        <v>4713.8</v>
      </c>
      <c r="Y10" s="162">
        <v>4031.85</v>
      </c>
      <c r="Z10" s="162"/>
      <c r="AA10" s="162"/>
      <c r="AB10" s="162"/>
    </row>
    <row r="11" spans="1:28" s="16" customFormat="1" ht="13.5" customHeight="1">
      <c r="A11" s="25" t="s">
        <v>43</v>
      </c>
      <c r="B11" s="20">
        <f t="shared" si="0"/>
        <v>689.5500000000001</v>
      </c>
      <c r="C11" s="20">
        <v>46.34</v>
      </c>
      <c r="D11" s="20">
        <v>76.48</v>
      </c>
      <c r="E11" s="20">
        <v>566.73</v>
      </c>
      <c r="F11" s="25" t="s">
        <v>43</v>
      </c>
      <c r="G11" s="20">
        <f t="shared" si="1"/>
        <v>1565.76</v>
      </c>
      <c r="H11" s="20">
        <v>379.68</v>
      </c>
      <c r="I11" s="20">
        <v>154.14</v>
      </c>
      <c r="J11" s="20">
        <v>1031.94</v>
      </c>
      <c r="K11" s="15"/>
      <c r="L11" s="15"/>
      <c r="U11" s="165" t="s">
        <v>34</v>
      </c>
      <c r="V11" s="162">
        <v>16843.63</v>
      </c>
      <c r="W11" s="162">
        <v>7226.16</v>
      </c>
      <c r="X11" s="162">
        <v>7671.51</v>
      </c>
      <c r="Y11" s="162">
        <v>1772.8</v>
      </c>
      <c r="Z11" s="162"/>
      <c r="AA11" s="162"/>
      <c r="AB11" s="162"/>
    </row>
    <row r="12" spans="1:28" s="16" customFormat="1" ht="13.5" customHeight="1">
      <c r="A12" s="25" t="s">
        <v>44</v>
      </c>
      <c r="B12" s="20">
        <f t="shared" si="0"/>
        <v>764.77</v>
      </c>
      <c r="C12" s="20">
        <v>89.44</v>
      </c>
      <c r="D12" s="20">
        <v>29.95</v>
      </c>
      <c r="E12" s="20">
        <v>645.38</v>
      </c>
      <c r="F12" s="25" t="s">
        <v>44</v>
      </c>
      <c r="G12" s="20">
        <f t="shared" si="1"/>
        <v>1747.3600000000001</v>
      </c>
      <c r="H12" s="20">
        <v>179.06</v>
      </c>
      <c r="I12" s="20">
        <v>42.82</v>
      </c>
      <c r="J12" s="20">
        <v>1525.48</v>
      </c>
      <c r="K12" s="15"/>
      <c r="L12" s="15"/>
      <c r="U12" s="165" t="s">
        <v>35</v>
      </c>
      <c r="V12" s="162">
        <v>8786.28</v>
      </c>
      <c r="W12" s="162">
        <v>5103.05</v>
      </c>
      <c r="X12" s="162">
        <v>3100.52</v>
      </c>
      <c r="Y12" s="162">
        <v>582.71</v>
      </c>
      <c r="Z12" s="162"/>
      <c r="AA12" s="162"/>
      <c r="AB12" s="162"/>
    </row>
    <row r="13" spans="1:28" s="16" customFormat="1" ht="13.5" customHeight="1">
      <c r="A13" s="25" t="s">
        <v>45</v>
      </c>
      <c r="B13" s="20">
        <f t="shared" si="0"/>
        <v>541.91</v>
      </c>
      <c r="C13" s="20">
        <v>54.26</v>
      </c>
      <c r="D13" s="20">
        <v>33.89</v>
      </c>
      <c r="E13" s="20">
        <v>453.76</v>
      </c>
      <c r="F13" s="25" t="s">
        <v>45</v>
      </c>
      <c r="G13" s="20">
        <f t="shared" si="1"/>
        <v>1447.8100000000002</v>
      </c>
      <c r="H13" s="20">
        <v>248.15</v>
      </c>
      <c r="I13" s="20">
        <v>17.02</v>
      </c>
      <c r="J13" s="20">
        <v>1182.64</v>
      </c>
      <c r="K13" s="15"/>
      <c r="L13" s="15"/>
      <c r="U13" s="161"/>
      <c r="V13" s="162"/>
      <c r="W13" s="162"/>
      <c r="X13" s="162"/>
      <c r="Y13" s="162"/>
      <c r="Z13" s="162"/>
      <c r="AA13" s="162"/>
      <c r="AB13" s="162"/>
    </row>
    <row r="14" spans="1:28" s="16" customFormat="1" ht="13.5" customHeight="1">
      <c r="A14" s="25" t="s">
        <v>46</v>
      </c>
      <c r="B14" s="20">
        <f t="shared" si="0"/>
        <v>402.56</v>
      </c>
      <c r="C14" s="20">
        <v>0</v>
      </c>
      <c r="D14" s="20">
        <v>25.18</v>
      </c>
      <c r="E14" s="20">
        <v>377.38</v>
      </c>
      <c r="F14" s="25" t="s">
        <v>46</v>
      </c>
      <c r="G14" s="20">
        <f t="shared" si="1"/>
        <v>422.66</v>
      </c>
      <c r="H14" s="20">
        <v>0</v>
      </c>
      <c r="I14" s="20">
        <v>80.55</v>
      </c>
      <c r="J14" s="20">
        <v>342.11</v>
      </c>
      <c r="K14" s="15"/>
      <c r="L14" s="15"/>
      <c r="U14" s="161"/>
      <c r="V14" s="162"/>
      <c r="W14" s="162"/>
      <c r="X14" s="162"/>
      <c r="Y14" s="162"/>
      <c r="Z14" s="162"/>
      <c r="AA14" s="162"/>
      <c r="AB14" s="162"/>
    </row>
    <row r="15" spans="1:28" s="16" customFormat="1" ht="13.5" customHeight="1">
      <c r="A15" s="25" t="s">
        <v>47</v>
      </c>
      <c r="B15" s="20">
        <f t="shared" si="0"/>
        <v>359.37</v>
      </c>
      <c r="C15" s="20">
        <v>0</v>
      </c>
      <c r="D15" s="20">
        <v>0</v>
      </c>
      <c r="E15" s="20">
        <v>359.37</v>
      </c>
      <c r="F15" s="25" t="s">
        <v>47</v>
      </c>
      <c r="G15" s="20">
        <f t="shared" si="1"/>
        <v>1276.33</v>
      </c>
      <c r="H15" s="20">
        <v>222.71</v>
      </c>
      <c r="I15" s="20">
        <v>50.04</v>
      </c>
      <c r="J15" s="20">
        <v>1003.58</v>
      </c>
      <c r="K15" s="15"/>
      <c r="L15" s="15"/>
      <c r="M15" s="94"/>
      <c r="U15" s="161"/>
      <c r="V15" s="162"/>
      <c r="W15" s="162"/>
      <c r="X15" s="162"/>
      <c r="Y15" s="162"/>
      <c r="Z15" s="162"/>
      <c r="AA15" s="162"/>
      <c r="AB15" s="162"/>
    </row>
    <row r="16" spans="1:28" s="16" customFormat="1" ht="13.5" customHeight="1">
      <c r="A16" s="25" t="s">
        <v>37</v>
      </c>
      <c r="B16" s="20">
        <f t="shared" si="0"/>
        <v>37.6</v>
      </c>
      <c r="C16" s="20">
        <v>0</v>
      </c>
      <c r="D16" s="20">
        <v>37.6</v>
      </c>
      <c r="E16" s="20">
        <v>0</v>
      </c>
      <c r="F16" s="25" t="s">
        <v>37</v>
      </c>
      <c r="G16" s="20">
        <f t="shared" si="1"/>
        <v>173.16</v>
      </c>
      <c r="H16" s="20">
        <v>0</v>
      </c>
      <c r="I16" s="20">
        <v>0</v>
      </c>
      <c r="J16" s="20">
        <v>173.16</v>
      </c>
      <c r="K16" s="15"/>
      <c r="L16" s="22"/>
      <c r="O16" s="22"/>
      <c r="U16" s="161"/>
      <c r="V16" s="162" t="s">
        <v>52</v>
      </c>
      <c r="W16" s="160" t="s">
        <v>53</v>
      </c>
      <c r="X16" s="160" t="s">
        <v>54</v>
      </c>
      <c r="Y16" s="162"/>
      <c r="Z16" s="162"/>
      <c r="AA16" s="162"/>
      <c r="AB16" s="162"/>
    </row>
    <row r="17" spans="1:28" s="16" customFormat="1" ht="16.5" customHeight="1">
      <c r="A17" s="81" t="s">
        <v>29</v>
      </c>
      <c r="B17" s="82">
        <f>SUM(B18:B26)</f>
        <v>22346.769999999993</v>
      </c>
      <c r="C17" s="82">
        <f>SUM(C18:C26)</f>
        <v>2908.1499999999996</v>
      </c>
      <c r="D17" s="82">
        <f>SUM(D18:D26)</f>
        <v>2427.13</v>
      </c>
      <c r="E17" s="82">
        <f>SUM(E18:E26)</f>
        <v>17011.489999999998</v>
      </c>
      <c r="F17" s="81" t="s">
        <v>33</v>
      </c>
      <c r="G17" s="82">
        <f>SUM(G18:G26)</f>
        <v>13899.310000000001</v>
      </c>
      <c r="H17" s="82">
        <f>SUM(H18:H26)</f>
        <v>1691.3400000000001</v>
      </c>
      <c r="I17" s="82">
        <f>SUM(I18:I26)</f>
        <v>903.7800000000001</v>
      </c>
      <c r="J17" s="82">
        <f>SUM(J18:J26)</f>
        <v>11304.19</v>
      </c>
      <c r="K17" s="15"/>
      <c r="L17" s="22"/>
      <c r="O17" s="22"/>
      <c r="U17" s="165" t="s">
        <v>28</v>
      </c>
      <c r="V17" s="162">
        <f>W5/V5</f>
        <v>0.5647773356127431</v>
      </c>
      <c r="W17" s="162">
        <f>X5/V5</f>
        <v>0.302679349439013</v>
      </c>
      <c r="X17" s="162">
        <f>Y5/V5</f>
        <v>0.13076074826081224</v>
      </c>
      <c r="Y17" s="162"/>
      <c r="Z17" s="162"/>
      <c r="AA17" s="162"/>
      <c r="AB17" s="162"/>
    </row>
    <row r="18" spans="1:28" s="16" customFormat="1" ht="13.5" customHeight="1">
      <c r="A18" s="25" t="s">
        <v>40</v>
      </c>
      <c r="B18" s="20">
        <f aca="true" t="shared" si="2" ref="B18:B26">SUM(C18:E18)</f>
        <v>787.47</v>
      </c>
      <c r="C18" s="20">
        <v>38.17</v>
      </c>
      <c r="D18" s="20">
        <v>387.82</v>
      </c>
      <c r="E18" s="20">
        <v>361.48</v>
      </c>
      <c r="F18" s="25" t="s">
        <v>40</v>
      </c>
      <c r="G18" s="20">
        <f aca="true" t="shared" si="3" ref="G18:G26">SUM(H18:J18)</f>
        <v>817.67</v>
      </c>
      <c r="H18" s="20">
        <v>38.17</v>
      </c>
      <c r="I18" s="20">
        <v>85.88</v>
      </c>
      <c r="J18" s="20">
        <v>693.62</v>
      </c>
      <c r="K18" s="15"/>
      <c r="L18" s="22"/>
      <c r="O18" s="22"/>
      <c r="U18" s="165" t="s">
        <v>29</v>
      </c>
      <c r="V18" s="162">
        <f aca="true" t="shared" si="4" ref="V18:V24">W6/V6</f>
        <v>0.40941755788420425</v>
      </c>
      <c r="W18" s="162">
        <f aca="true" t="shared" si="5" ref="W18:W24">X6/V6</f>
        <v>0.35512201539640853</v>
      </c>
      <c r="X18" s="162">
        <f aca="true" t="shared" si="6" ref="X18:X24">Y6/V6</f>
        <v>0.22602908608268668</v>
      </c>
      <c r="Y18" s="162"/>
      <c r="Z18" s="162"/>
      <c r="AA18" s="162"/>
      <c r="AB18" s="162"/>
    </row>
    <row r="19" spans="1:28" s="16" customFormat="1" ht="13.5" customHeight="1">
      <c r="A19" s="25" t="s">
        <v>41</v>
      </c>
      <c r="B19" s="20">
        <f t="shared" si="2"/>
        <v>8361.689999999999</v>
      </c>
      <c r="C19" s="20">
        <v>877.17</v>
      </c>
      <c r="D19" s="20">
        <v>652.79</v>
      </c>
      <c r="E19" s="20">
        <v>6831.73</v>
      </c>
      <c r="F19" s="25" t="s">
        <v>41</v>
      </c>
      <c r="G19" s="20">
        <f t="shared" si="3"/>
        <v>4298.39</v>
      </c>
      <c r="H19" s="20">
        <v>582.29</v>
      </c>
      <c r="I19" s="20">
        <v>97.45</v>
      </c>
      <c r="J19" s="20">
        <v>3618.65</v>
      </c>
      <c r="K19" s="15"/>
      <c r="L19" s="22"/>
      <c r="O19" s="22"/>
      <c r="U19" s="165" t="s">
        <v>30</v>
      </c>
      <c r="V19" s="162">
        <f t="shared" si="4"/>
        <v>0.47893892014047423</v>
      </c>
      <c r="W19" s="162">
        <f t="shared" si="5"/>
        <v>0.3924982156764588</v>
      </c>
      <c r="X19" s="162">
        <f t="shared" si="6"/>
        <v>0.12856286418306695</v>
      </c>
      <c r="Y19" s="162"/>
      <c r="Z19" s="162"/>
      <c r="AA19" s="162"/>
      <c r="AB19" s="162"/>
    </row>
    <row r="20" spans="1:28" s="16" customFormat="1" ht="13.5" customHeight="1">
      <c r="A20" s="25" t="s">
        <v>42</v>
      </c>
      <c r="B20" s="20">
        <f t="shared" si="2"/>
        <v>7935.83</v>
      </c>
      <c r="C20" s="20">
        <v>1506.65</v>
      </c>
      <c r="D20" s="20">
        <v>971.52</v>
      </c>
      <c r="E20" s="20">
        <v>5457.66</v>
      </c>
      <c r="F20" s="25" t="s">
        <v>42</v>
      </c>
      <c r="G20" s="20">
        <f t="shared" si="3"/>
        <v>4713.8</v>
      </c>
      <c r="H20" s="20">
        <v>832.82</v>
      </c>
      <c r="I20" s="20">
        <v>357.08</v>
      </c>
      <c r="J20" s="20">
        <v>3523.9</v>
      </c>
      <c r="K20" s="15"/>
      <c r="L20" s="22"/>
      <c r="O20" s="22"/>
      <c r="U20" s="165" t="s">
        <v>31</v>
      </c>
      <c r="V20" s="162">
        <f t="shared" si="4"/>
        <v>0.31747175158060176</v>
      </c>
      <c r="W20" s="162">
        <f t="shared" si="5"/>
        <v>0.6217747984807173</v>
      </c>
      <c r="X20" s="162">
        <f t="shared" si="6"/>
        <v>0.06075344993868098</v>
      </c>
      <c r="Y20" s="162"/>
      <c r="Z20" s="162"/>
      <c r="AA20" s="162"/>
      <c r="AB20" s="162"/>
    </row>
    <row r="21" spans="1:28" s="16" customFormat="1" ht="13.5" customHeight="1">
      <c r="A21" s="25" t="s">
        <v>43</v>
      </c>
      <c r="B21" s="20">
        <f t="shared" si="2"/>
        <v>786.04</v>
      </c>
      <c r="C21" s="20">
        <v>53.41</v>
      </c>
      <c r="D21" s="20">
        <v>126.27</v>
      </c>
      <c r="E21" s="20">
        <v>606.36</v>
      </c>
      <c r="F21" s="25" t="s">
        <v>43</v>
      </c>
      <c r="G21" s="20">
        <f t="shared" si="3"/>
        <v>455.54</v>
      </c>
      <c r="H21" s="20">
        <v>66.7</v>
      </c>
      <c r="I21" s="20">
        <v>40.12</v>
      </c>
      <c r="J21" s="20">
        <v>348.72</v>
      </c>
      <c r="K21" s="15"/>
      <c r="L21" s="22"/>
      <c r="O21" s="22"/>
      <c r="U21" s="165" t="s">
        <v>32</v>
      </c>
      <c r="V21" s="162">
        <f t="shared" si="4"/>
        <v>0.37882282388612276</v>
      </c>
      <c r="W21" s="162">
        <f t="shared" si="5"/>
        <v>0.459869924646371</v>
      </c>
      <c r="X21" s="162">
        <f t="shared" si="6"/>
        <v>0.1570962418514435</v>
      </c>
      <c r="Y21" s="162"/>
      <c r="Z21" s="162"/>
      <c r="AA21" s="162"/>
      <c r="AB21" s="162"/>
    </row>
    <row r="22" spans="1:28" s="16" customFormat="1" ht="13.5" customHeight="1">
      <c r="A22" s="25" t="s">
        <v>44</v>
      </c>
      <c r="B22" s="20">
        <f t="shared" si="2"/>
        <v>1521.0700000000002</v>
      </c>
      <c r="C22" s="20">
        <v>92.41</v>
      </c>
      <c r="D22" s="20">
        <v>0</v>
      </c>
      <c r="E22" s="20">
        <v>1428.66</v>
      </c>
      <c r="F22" s="25" t="s">
        <v>44</v>
      </c>
      <c r="G22" s="20">
        <f t="shared" si="3"/>
        <v>1082.3500000000001</v>
      </c>
      <c r="H22" s="20">
        <v>41.04</v>
      </c>
      <c r="I22" s="20">
        <v>77.87</v>
      </c>
      <c r="J22" s="20">
        <v>963.44</v>
      </c>
      <c r="K22" s="15"/>
      <c r="L22" s="22"/>
      <c r="O22" s="22"/>
      <c r="U22" s="165" t="s">
        <v>33</v>
      </c>
      <c r="V22" s="162">
        <f t="shared" si="4"/>
        <v>0.36808014210777373</v>
      </c>
      <c r="W22" s="162">
        <f t="shared" si="5"/>
        <v>0.33913913712263416</v>
      </c>
      <c r="X22" s="162">
        <f t="shared" si="6"/>
        <v>0.29007555051293915</v>
      </c>
      <c r="Y22" s="162"/>
      <c r="Z22" s="162"/>
      <c r="AA22" s="162"/>
      <c r="AB22" s="162"/>
    </row>
    <row r="23" spans="1:28" s="16" customFormat="1" ht="13.5" customHeight="1">
      <c r="A23" s="25" t="s">
        <v>45</v>
      </c>
      <c r="B23" s="20">
        <f t="shared" si="2"/>
        <v>482.51</v>
      </c>
      <c r="C23" s="20">
        <v>54.26</v>
      </c>
      <c r="D23" s="20">
        <v>63.78</v>
      </c>
      <c r="E23" s="20">
        <v>364.47</v>
      </c>
      <c r="F23" s="25" t="s">
        <v>45</v>
      </c>
      <c r="G23" s="20">
        <f t="shared" si="3"/>
        <v>1073.98</v>
      </c>
      <c r="H23" s="20">
        <v>49.41</v>
      </c>
      <c r="I23" s="20">
        <v>180.05</v>
      </c>
      <c r="J23" s="20">
        <v>844.52</v>
      </c>
      <c r="K23" s="15"/>
      <c r="L23" s="22"/>
      <c r="O23" s="22"/>
      <c r="U23" s="165" t="s">
        <v>34</v>
      </c>
      <c r="V23" s="162">
        <f t="shared" si="4"/>
        <v>0.4290144107891232</v>
      </c>
      <c r="W23" s="162">
        <f t="shared" si="5"/>
        <v>0.45545467336910156</v>
      </c>
      <c r="X23" s="162">
        <f t="shared" si="6"/>
        <v>0.1052504715432481</v>
      </c>
      <c r="Y23" s="162"/>
      <c r="Z23" s="162"/>
      <c r="AA23" s="162"/>
      <c r="AB23" s="162"/>
    </row>
    <row r="24" spans="1:28" s="16" customFormat="1" ht="13.5" customHeight="1">
      <c r="A24" s="25" t="s">
        <v>46</v>
      </c>
      <c r="B24" s="20">
        <f t="shared" si="2"/>
        <v>852.3199999999999</v>
      </c>
      <c r="C24" s="20">
        <v>239.64</v>
      </c>
      <c r="D24" s="20">
        <v>77.14</v>
      </c>
      <c r="E24" s="20">
        <v>535.54</v>
      </c>
      <c r="F24" s="25" t="s">
        <v>46</v>
      </c>
      <c r="G24" s="20">
        <f t="shared" si="3"/>
        <v>188.95999999999998</v>
      </c>
      <c r="H24" s="20">
        <v>0</v>
      </c>
      <c r="I24" s="20">
        <v>27.73</v>
      </c>
      <c r="J24" s="20">
        <v>161.23</v>
      </c>
      <c r="K24" s="15"/>
      <c r="L24" s="22"/>
      <c r="O24" s="22"/>
      <c r="U24" s="165" t="s">
        <v>35</v>
      </c>
      <c r="V24" s="162">
        <f t="shared" si="4"/>
        <v>0.5807975616529407</v>
      </c>
      <c r="W24" s="162">
        <f t="shared" si="5"/>
        <v>0.35288199328953773</v>
      </c>
      <c r="X24" s="162">
        <f t="shared" si="6"/>
        <v>0.0663204450575215</v>
      </c>
      <c r="Y24" s="162"/>
      <c r="Z24" s="162"/>
      <c r="AA24" s="162"/>
      <c r="AB24" s="162"/>
    </row>
    <row r="25" spans="1:28" s="16" customFormat="1" ht="13.5" customHeight="1">
      <c r="A25" s="25" t="s">
        <v>47</v>
      </c>
      <c r="B25" s="20">
        <f t="shared" si="2"/>
        <v>1409.08</v>
      </c>
      <c r="C25" s="20">
        <v>46.44</v>
      </c>
      <c r="D25" s="20">
        <v>110.21</v>
      </c>
      <c r="E25" s="20">
        <v>1252.43</v>
      </c>
      <c r="F25" s="25" t="s">
        <v>47</v>
      </c>
      <c r="G25" s="20">
        <f t="shared" si="3"/>
        <v>1231.02</v>
      </c>
      <c r="H25" s="20">
        <v>80.91</v>
      </c>
      <c r="I25" s="20">
        <v>0</v>
      </c>
      <c r="J25" s="20">
        <v>1150.11</v>
      </c>
      <c r="K25" s="15"/>
      <c r="L25" s="22"/>
      <c r="O25" s="22"/>
      <c r="U25" s="161"/>
      <c r="V25" s="162"/>
      <c r="W25" s="162"/>
      <c r="X25" s="162"/>
      <c r="Y25" s="162"/>
      <c r="Z25" s="162"/>
      <c r="AA25" s="162"/>
      <c r="AB25" s="162"/>
    </row>
    <row r="26" spans="1:28" s="16" customFormat="1" ht="13.5" customHeight="1">
      <c r="A26" s="25" t="s">
        <v>37</v>
      </c>
      <c r="B26" s="20">
        <f t="shared" si="2"/>
        <v>210.76</v>
      </c>
      <c r="C26" s="20">
        <v>0</v>
      </c>
      <c r="D26" s="20">
        <v>37.6</v>
      </c>
      <c r="E26" s="20">
        <v>173.16</v>
      </c>
      <c r="F26" s="25" t="s">
        <v>37</v>
      </c>
      <c r="G26" s="20">
        <f t="shared" si="3"/>
        <v>37.6</v>
      </c>
      <c r="H26" s="20">
        <v>0</v>
      </c>
      <c r="I26" s="20">
        <v>37.6</v>
      </c>
      <c r="J26" s="20">
        <v>0</v>
      </c>
      <c r="K26" s="15"/>
      <c r="L26" s="22"/>
      <c r="O26" s="22"/>
      <c r="U26" s="161"/>
      <c r="V26" s="162"/>
      <c r="W26" s="162"/>
      <c r="X26" s="162"/>
      <c r="Y26" s="162"/>
      <c r="Z26" s="162"/>
      <c r="AA26" s="162"/>
      <c r="AB26" s="162"/>
    </row>
    <row r="27" spans="1:28" s="29" customFormat="1" ht="16.5" customHeight="1">
      <c r="A27" s="81" t="s">
        <v>30</v>
      </c>
      <c r="B27" s="82">
        <f>SUM(B28:B36)</f>
        <v>31342.41</v>
      </c>
      <c r="C27" s="82">
        <f>SUM(C28:C36)</f>
        <v>3887.61</v>
      </c>
      <c r="D27" s="82">
        <f>SUM(D28:D36)</f>
        <v>3065.0499999999997</v>
      </c>
      <c r="E27" s="82">
        <f>SUM(E28:E36)</f>
        <v>24389.75</v>
      </c>
      <c r="F27" s="81" t="s">
        <v>34</v>
      </c>
      <c r="G27" s="82">
        <f>SUM(G28:G36)</f>
        <v>16843.63</v>
      </c>
      <c r="H27" s="82">
        <f>SUM(H28:H36)</f>
        <v>1425.53</v>
      </c>
      <c r="I27" s="82">
        <f>SUM(I28:I36)</f>
        <v>803.69</v>
      </c>
      <c r="J27" s="82">
        <f>SUM(J28:J36)</f>
        <v>14614.41</v>
      </c>
      <c r="K27" s="28"/>
      <c r="L27" s="22"/>
      <c r="M27" s="16"/>
      <c r="O27" s="22"/>
      <c r="P27" s="16"/>
      <c r="U27" s="163"/>
      <c r="V27" s="164"/>
      <c r="W27" s="164"/>
      <c r="X27" s="164"/>
      <c r="Y27" s="164"/>
      <c r="Z27" s="164"/>
      <c r="AA27" s="164"/>
      <c r="AB27" s="164"/>
    </row>
    <row r="28" spans="1:28" s="16" customFormat="1" ht="13.5" customHeight="1">
      <c r="A28" s="25" t="s">
        <v>40</v>
      </c>
      <c r="B28" s="20">
        <f aca="true" t="shared" si="7" ref="B28:B36">SUM(C28:E28)</f>
        <v>1906.6</v>
      </c>
      <c r="C28" s="20">
        <v>56.02</v>
      </c>
      <c r="D28" s="20">
        <v>263.24</v>
      </c>
      <c r="E28" s="20">
        <v>1587.34</v>
      </c>
      <c r="F28" s="25" t="s">
        <v>40</v>
      </c>
      <c r="G28" s="20">
        <f aca="true" t="shared" si="8" ref="G28:G36">SUM(H28:J28)</f>
        <v>520.25</v>
      </c>
      <c r="H28" s="20">
        <v>59.54</v>
      </c>
      <c r="I28" s="20">
        <v>142.4</v>
      </c>
      <c r="J28" s="20">
        <v>318.31</v>
      </c>
      <c r="K28" s="15"/>
      <c r="O28" s="22"/>
      <c r="U28" s="161"/>
      <c r="V28" s="162"/>
      <c r="W28" s="162"/>
      <c r="X28" s="162"/>
      <c r="Y28" s="162"/>
      <c r="Z28" s="162"/>
      <c r="AA28" s="162"/>
      <c r="AB28" s="162"/>
    </row>
    <row r="29" spans="1:28" s="16" customFormat="1" ht="13.5" customHeight="1">
      <c r="A29" s="25" t="s">
        <v>41</v>
      </c>
      <c r="B29" s="20">
        <f t="shared" si="7"/>
        <v>13104.5</v>
      </c>
      <c r="C29" s="20">
        <v>1527.26</v>
      </c>
      <c r="D29" s="20">
        <v>1397.94</v>
      </c>
      <c r="E29" s="20">
        <v>10179.3</v>
      </c>
      <c r="F29" s="25" t="s">
        <v>41</v>
      </c>
      <c r="G29" s="20">
        <f t="shared" si="8"/>
        <v>6705.91</v>
      </c>
      <c r="H29" s="20">
        <v>361.38</v>
      </c>
      <c r="I29" s="20">
        <v>365.94</v>
      </c>
      <c r="J29" s="20">
        <v>5978.59</v>
      </c>
      <c r="K29" s="15"/>
      <c r="O29" s="22"/>
      <c r="U29" s="161"/>
      <c r="V29" s="162"/>
      <c r="W29" s="162"/>
      <c r="X29" s="162"/>
      <c r="Y29" s="162"/>
      <c r="Z29" s="162"/>
      <c r="AA29" s="162"/>
      <c r="AB29" s="162"/>
    </row>
    <row r="30" spans="1:28" s="16" customFormat="1" ht="13.5" customHeight="1">
      <c r="A30" s="25" t="s">
        <v>42</v>
      </c>
      <c r="B30" s="20">
        <f t="shared" si="7"/>
        <v>12301.84</v>
      </c>
      <c r="C30" s="20">
        <v>1584.33</v>
      </c>
      <c r="D30" s="20">
        <v>993.32</v>
      </c>
      <c r="E30" s="20">
        <v>9724.19</v>
      </c>
      <c r="F30" s="25" t="s">
        <v>42</v>
      </c>
      <c r="G30" s="20">
        <f t="shared" si="8"/>
        <v>7671.51</v>
      </c>
      <c r="H30" s="20">
        <v>798.3</v>
      </c>
      <c r="I30" s="20">
        <v>295.35</v>
      </c>
      <c r="J30" s="20">
        <v>6577.86</v>
      </c>
      <c r="K30" s="15"/>
      <c r="O30" s="22"/>
      <c r="U30" s="161"/>
      <c r="V30" s="162"/>
      <c r="W30" s="162"/>
      <c r="X30" s="162"/>
      <c r="Y30" s="162"/>
      <c r="Z30" s="162"/>
      <c r="AA30" s="162"/>
      <c r="AB30" s="162"/>
    </row>
    <row r="31" spans="1:21" s="16" customFormat="1" ht="13.5" customHeight="1">
      <c r="A31" s="25" t="s">
        <v>43</v>
      </c>
      <c r="B31" s="20">
        <f t="shared" si="7"/>
        <v>1297.92</v>
      </c>
      <c r="C31" s="20">
        <v>121.3</v>
      </c>
      <c r="D31" s="20">
        <v>227.27</v>
      </c>
      <c r="E31" s="20">
        <v>949.35</v>
      </c>
      <c r="F31" s="25" t="s">
        <v>43</v>
      </c>
      <c r="G31" s="20">
        <f t="shared" si="8"/>
        <v>464.49</v>
      </c>
      <c r="H31" s="20">
        <v>52.68</v>
      </c>
      <c r="I31" s="20">
        <v>0</v>
      </c>
      <c r="J31" s="20">
        <v>411.81</v>
      </c>
      <c r="K31" s="15"/>
      <c r="O31" s="22"/>
      <c r="U31" s="140"/>
    </row>
    <row r="32" spans="1:21" s="16" customFormat="1" ht="13.5" customHeight="1">
      <c r="A32" s="25" t="s">
        <v>44</v>
      </c>
      <c r="B32" s="20">
        <f t="shared" si="7"/>
        <v>677.8</v>
      </c>
      <c r="C32" s="20">
        <v>0</v>
      </c>
      <c r="D32" s="20">
        <v>30.02</v>
      </c>
      <c r="E32" s="20">
        <v>647.78</v>
      </c>
      <c r="F32" s="25" t="s">
        <v>44</v>
      </c>
      <c r="G32" s="20">
        <f t="shared" si="8"/>
        <v>297.25</v>
      </c>
      <c r="H32" s="20">
        <v>97.1</v>
      </c>
      <c r="I32" s="20">
        <v>0</v>
      </c>
      <c r="J32" s="20">
        <v>200.15</v>
      </c>
      <c r="K32" s="15"/>
      <c r="O32" s="22"/>
      <c r="U32" s="140"/>
    </row>
    <row r="33" spans="1:21" s="16" customFormat="1" ht="13.5" customHeight="1">
      <c r="A33" s="25" t="s">
        <v>45</v>
      </c>
      <c r="B33" s="20">
        <f t="shared" si="7"/>
        <v>716.7</v>
      </c>
      <c r="C33" s="20">
        <v>107.82</v>
      </c>
      <c r="D33" s="20">
        <v>0</v>
      </c>
      <c r="E33" s="20">
        <v>608.88</v>
      </c>
      <c r="F33" s="25" t="s">
        <v>45</v>
      </c>
      <c r="G33" s="20">
        <f t="shared" si="8"/>
        <v>0</v>
      </c>
      <c r="H33" s="20">
        <v>0</v>
      </c>
      <c r="I33" s="20">
        <v>0</v>
      </c>
      <c r="J33" s="20">
        <v>0</v>
      </c>
      <c r="K33" s="15"/>
      <c r="L33" s="15"/>
      <c r="U33" s="140"/>
    </row>
    <row r="34" spans="1:21" s="16" customFormat="1" ht="13.5" customHeight="1">
      <c r="A34" s="25" t="s">
        <v>46</v>
      </c>
      <c r="B34" s="20">
        <f t="shared" si="7"/>
        <v>561.29</v>
      </c>
      <c r="C34" s="20">
        <v>305.08</v>
      </c>
      <c r="D34" s="20">
        <v>37.33</v>
      </c>
      <c r="E34" s="20">
        <v>218.88</v>
      </c>
      <c r="F34" s="25" t="s">
        <v>46</v>
      </c>
      <c r="G34" s="20">
        <f t="shared" si="8"/>
        <v>803.6999999999999</v>
      </c>
      <c r="H34" s="20">
        <v>56.53</v>
      </c>
      <c r="I34" s="20">
        <v>0</v>
      </c>
      <c r="J34" s="20">
        <v>747.17</v>
      </c>
      <c r="K34" s="15"/>
      <c r="L34" s="93"/>
      <c r="M34" s="96"/>
      <c r="N34" s="94"/>
      <c r="O34" s="94"/>
      <c r="P34" s="94"/>
      <c r="Q34" s="94"/>
      <c r="R34" s="94"/>
      <c r="S34" s="94"/>
      <c r="T34" s="94"/>
      <c r="U34" s="140"/>
    </row>
    <row r="35" spans="1:23" s="16" customFormat="1" ht="13.5" customHeight="1">
      <c r="A35" s="25" t="s">
        <v>47</v>
      </c>
      <c r="B35" s="20">
        <f t="shared" si="7"/>
        <v>775.76</v>
      </c>
      <c r="C35" s="20">
        <v>185.8</v>
      </c>
      <c r="D35" s="20">
        <v>115.93</v>
      </c>
      <c r="E35" s="20">
        <v>474.03</v>
      </c>
      <c r="F35" s="25" t="s">
        <v>47</v>
      </c>
      <c r="G35" s="20">
        <f t="shared" si="8"/>
        <v>207.36</v>
      </c>
      <c r="H35" s="20">
        <v>0</v>
      </c>
      <c r="I35" s="20">
        <v>0</v>
      </c>
      <c r="J35" s="20">
        <v>207.36</v>
      </c>
      <c r="K35" s="15"/>
      <c r="L35" s="99"/>
      <c r="M35" s="97"/>
      <c r="N35" s="97"/>
      <c r="O35" s="97"/>
      <c r="P35" s="97"/>
      <c r="Q35" s="97"/>
      <c r="R35" s="97"/>
      <c r="S35" s="97"/>
      <c r="T35" s="97"/>
      <c r="U35" s="141"/>
      <c r="V35" s="97"/>
      <c r="W35" s="94"/>
    </row>
    <row r="36" spans="1:23" s="16" customFormat="1" ht="13.5" customHeight="1">
      <c r="A36" s="25" t="s">
        <v>37</v>
      </c>
      <c r="B36" s="20">
        <f t="shared" si="7"/>
        <v>0</v>
      </c>
      <c r="C36" s="20">
        <v>0</v>
      </c>
      <c r="D36" s="20">
        <v>0</v>
      </c>
      <c r="E36" s="20">
        <v>0</v>
      </c>
      <c r="F36" s="25" t="s">
        <v>37</v>
      </c>
      <c r="G36" s="20">
        <f t="shared" si="8"/>
        <v>173.16</v>
      </c>
      <c r="H36" s="20">
        <v>0</v>
      </c>
      <c r="I36" s="20">
        <v>0</v>
      </c>
      <c r="J36" s="20">
        <v>173.16</v>
      </c>
      <c r="K36" s="15"/>
      <c r="L36" s="22"/>
      <c r="M36" s="97"/>
      <c r="N36" s="97"/>
      <c r="O36" s="97"/>
      <c r="P36" s="97"/>
      <c r="Q36" s="97"/>
      <c r="R36" s="97"/>
      <c r="S36" s="97"/>
      <c r="T36" s="97"/>
      <c r="U36" s="141"/>
      <c r="V36" s="97"/>
      <c r="W36" s="94"/>
    </row>
    <row r="37" spans="1:23" ht="16.5" customHeight="1">
      <c r="A37" s="81" t="s">
        <v>31</v>
      </c>
      <c r="B37" s="82">
        <f>SUM(B38:B46)</f>
        <v>1679.74</v>
      </c>
      <c r="C37" s="82">
        <f>SUM(C38:C46)</f>
        <v>281.76</v>
      </c>
      <c r="D37" s="82">
        <f>SUM(D38:D46)</f>
        <v>149.03</v>
      </c>
      <c r="E37" s="82">
        <f>SUM(E38:E46)</f>
        <v>1248.9499999999998</v>
      </c>
      <c r="F37" s="81" t="s">
        <v>35</v>
      </c>
      <c r="G37" s="82">
        <f>SUM(G38:G46)</f>
        <v>8786.279999999997</v>
      </c>
      <c r="H37" s="82">
        <f>SUM(H38:H46)</f>
        <v>1271.38</v>
      </c>
      <c r="I37" s="82">
        <f>SUM(I38:I46)</f>
        <v>2019.3800000000003</v>
      </c>
      <c r="J37" s="82">
        <f>SUM(J38:J46)</f>
        <v>5495.52</v>
      </c>
      <c r="L37" s="22"/>
      <c r="M37" s="98"/>
      <c r="N37" s="98"/>
      <c r="O37" s="98"/>
      <c r="P37" s="98"/>
      <c r="Q37" s="98"/>
      <c r="R37" s="98"/>
      <c r="S37" s="98"/>
      <c r="T37" s="98"/>
      <c r="U37" s="141"/>
      <c r="V37" s="98"/>
      <c r="W37" s="95"/>
    </row>
    <row r="38" spans="1:23" s="16" customFormat="1" ht="13.5" customHeight="1">
      <c r="A38" s="25" t="s">
        <v>40</v>
      </c>
      <c r="B38" s="20">
        <f aca="true" t="shared" si="9" ref="B38:B46">SUM(C38:E38)</f>
        <v>152.98</v>
      </c>
      <c r="C38" s="20">
        <v>0</v>
      </c>
      <c r="D38" s="20">
        <v>0</v>
      </c>
      <c r="E38" s="20">
        <v>152.98</v>
      </c>
      <c r="F38" s="25" t="s">
        <v>40</v>
      </c>
      <c r="G38" s="20">
        <f aca="true" t="shared" si="10" ref="G38:G46">SUM(H38:J38)</f>
        <v>894.64</v>
      </c>
      <c r="H38" s="20">
        <v>110.21</v>
      </c>
      <c r="I38" s="20">
        <v>205.03</v>
      </c>
      <c r="J38" s="20">
        <v>579.4</v>
      </c>
      <c r="K38" s="15"/>
      <c r="L38" s="22"/>
      <c r="M38" s="97"/>
      <c r="N38" s="97"/>
      <c r="O38" s="97"/>
      <c r="P38" s="97"/>
      <c r="Q38" s="97"/>
      <c r="R38" s="97"/>
      <c r="S38" s="97"/>
      <c r="T38" s="97"/>
      <c r="U38" s="141"/>
      <c r="V38" s="97"/>
      <c r="W38" s="94"/>
    </row>
    <row r="39" spans="1:23" s="16" customFormat="1" ht="13.5" customHeight="1">
      <c r="A39" s="25" t="s">
        <v>41</v>
      </c>
      <c r="B39" s="20">
        <f t="shared" si="9"/>
        <v>380.29</v>
      </c>
      <c r="C39" s="20">
        <v>65.56</v>
      </c>
      <c r="D39" s="20">
        <v>69.42</v>
      </c>
      <c r="E39" s="20">
        <v>245.31</v>
      </c>
      <c r="F39" s="25" t="s">
        <v>41</v>
      </c>
      <c r="G39" s="20">
        <f t="shared" si="10"/>
        <v>4208.41</v>
      </c>
      <c r="H39" s="20">
        <v>412.63</v>
      </c>
      <c r="I39" s="20">
        <v>903.89</v>
      </c>
      <c r="J39" s="20">
        <v>2891.89</v>
      </c>
      <c r="K39" s="15"/>
      <c r="L39" s="22"/>
      <c r="M39" s="97"/>
      <c r="N39" s="97"/>
      <c r="O39" s="97"/>
      <c r="P39" s="97"/>
      <c r="Q39" s="97"/>
      <c r="R39" s="97"/>
      <c r="S39" s="97"/>
      <c r="T39" s="97"/>
      <c r="U39" s="141"/>
      <c r="V39" s="97"/>
      <c r="W39" s="94"/>
    </row>
    <row r="40" spans="1:23" s="16" customFormat="1" ht="13.5" customHeight="1">
      <c r="A40" s="25" t="s">
        <v>42</v>
      </c>
      <c r="B40" s="20">
        <f t="shared" si="9"/>
        <v>1044.42</v>
      </c>
      <c r="C40" s="20">
        <v>156.97</v>
      </c>
      <c r="D40" s="20">
        <v>36.79</v>
      </c>
      <c r="E40" s="20">
        <v>850.66</v>
      </c>
      <c r="F40" s="25" t="s">
        <v>42</v>
      </c>
      <c r="G40" s="20">
        <f t="shared" si="10"/>
        <v>3100.52</v>
      </c>
      <c r="H40" s="20">
        <v>689.31</v>
      </c>
      <c r="I40" s="20">
        <v>833.84</v>
      </c>
      <c r="J40" s="20">
        <v>1577.37</v>
      </c>
      <c r="K40" s="15"/>
      <c r="L40" s="22"/>
      <c r="M40" s="97"/>
      <c r="N40" s="97"/>
      <c r="O40" s="97"/>
      <c r="P40" s="97"/>
      <c r="Q40" s="97"/>
      <c r="R40" s="97"/>
      <c r="S40" s="97"/>
      <c r="T40" s="97"/>
      <c r="U40" s="141"/>
      <c r="V40" s="97"/>
      <c r="W40" s="94"/>
    </row>
    <row r="41" spans="1:23" s="16" customFormat="1" ht="13.5" customHeight="1">
      <c r="A41" s="25" t="s">
        <v>43</v>
      </c>
      <c r="B41" s="20">
        <f t="shared" si="9"/>
        <v>59.23</v>
      </c>
      <c r="C41" s="20">
        <v>59.23</v>
      </c>
      <c r="D41" s="20">
        <v>0</v>
      </c>
      <c r="E41" s="20">
        <v>0</v>
      </c>
      <c r="F41" s="25" t="s">
        <v>43</v>
      </c>
      <c r="G41" s="20">
        <f t="shared" si="10"/>
        <v>59.23</v>
      </c>
      <c r="H41" s="20">
        <v>59.23</v>
      </c>
      <c r="I41" s="20">
        <v>0</v>
      </c>
      <c r="J41" s="20">
        <v>0</v>
      </c>
      <c r="K41" s="15"/>
      <c r="L41" s="22"/>
      <c r="M41" s="97"/>
      <c r="N41" s="97"/>
      <c r="O41" s="97"/>
      <c r="P41" s="97"/>
      <c r="Q41" s="97"/>
      <c r="R41" s="97"/>
      <c r="S41" s="97"/>
      <c r="T41" s="97"/>
      <c r="U41" s="141"/>
      <c r="V41" s="97"/>
      <c r="W41" s="94"/>
    </row>
    <row r="42" spans="1:23" s="16" customFormat="1" ht="13.5" customHeight="1">
      <c r="A42" s="25" t="s">
        <v>44</v>
      </c>
      <c r="B42" s="20">
        <f t="shared" si="9"/>
        <v>0</v>
      </c>
      <c r="C42" s="20">
        <v>0</v>
      </c>
      <c r="D42" s="20">
        <v>0</v>
      </c>
      <c r="E42" s="20">
        <v>0</v>
      </c>
      <c r="F42" s="25" t="s">
        <v>44</v>
      </c>
      <c r="G42" s="20">
        <f t="shared" si="10"/>
        <v>172.99</v>
      </c>
      <c r="H42" s="20">
        <v>0</v>
      </c>
      <c r="I42" s="20">
        <v>0</v>
      </c>
      <c r="J42" s="20">
        <v>172.99</v>
      </c>
      <c r="K42" s="15"/>
      <c r="L42" s="22"/>
      <c r="M42" s="97"/>
      <c r="N42" s="97"/>
      <c r="O42" s="97"/>
      <c r="P42" s="97"/>
      <c r="Q42" s="97"/>
      <c r="R42" s="97"/>
      <c r="S42" s="97"/>
      <c r="T42" s="97"/>
      <c r="U42" s="141"/>
      <c r="V42" s="97"/>
      <c r="W42" s="94"/>
    </row>
    <row r="43" spans="1:23" s="16" customFormat="1" ht="13.5" customHeight="1">
      <c r="A43" s="25" t="s">
        <v>45</v>
      </c>
      <c r="B43" s="20">
        <f t="shared" si="9"/>
        <v>0</v>
      </c>
      <c r="C43" s="20">
        <v>0</v>
      </c>
      <c r="D43" s="20">
        <v>0</v>
      </c>
      <c r="E43" s="20">
        <v>0</v>
      </c>
      <c r="F43" s="25" t="s">
        <v>45</v>
      </c>
      <c r="G43" s="20">
        <f t="shared" si="10"/>
        <v>140.06</v>
      </c>
      <c r="H43" s="20">
        <v>0</v>
      </c>
      <c r="I43" s="20">
        <v>0</v>
      </c>
      <c r="J43" s="20">
        <v>140.06</v>
      </c>
      <c r="K43" s="15"/>
      <c r="L43" s="22"/>
      <c r="M43" s="97"/>
      <c r="N43" s="97"/>
      <c r="O43" s="97"/>
      <c r="P43" s="97"/>
      <c r="Q43" s="97"/>
      <c r="R43" s="97"/>
      <c r="S43" s="97"/>
      <c r="T43" s="97"/>
      <c r="U43" s="141"/>
      <c r="V43" s="97"/>
      <c r="W43" s="94"/>
    </row>
    <row r="44" spans="1:23" s="16" customFormat="1" ht="13.5" customHeight="1">
      <c r="A44" s="25" t="s">
        <v>46</v>
      </c>
      <c r="B44" s="20">
        <f t="shared" si="9"/>
        <v>0</v>
      </c>
      <c r="C44" s="20">
        <v>0</v>
      </c>
      <c r="D44" s="20">
        <v>0</v>
      </c>
      <c r="E44" s="20">
        <v>0</v>
      </c>
      <c r="F44" s="25" t="s">
        <v>46</v>
      </c>
      <c r="G44" s="20">
        <f t="shared" si="10"/>
        <v>172.8</v>
      </c>
      <c r="H44" s="20">
        <v>0</v>
      </c>
      <c r="I44" s="20">
        <v>38.99</v>
      </c>
      <c r="J44" s="20">
        <v>133.81</v>
      </c>
      <c r="K44" s="15"/>
      <c r="L44" s="22"/>
      <c r="M44" s="97"/>
      <c r="N44" s="97"/>
      <c r="O44" s="97"/>
      <c r="P44" s="97"/>
      <c r="Q44" s="97"/>
      <c r="R44" s="97"/>
      <c r="S44" s="97"/>
      <c r="T44" s="97"/>
      <c r="U44" s="141"/>
      <c r="V44" s="97"/>
      <c r="W44" s="94"/>
    </row>
    <row r="45" spans="1:21" s="16" customFormat="1" ht="13.5" customHeight="1">
      <c r="A45" s="25" t="s">
        <v>47</v>
      </c>
      <c r="B45" s="20">
        <f t="shared" si="9"/>
        <v>42.82</v>
      </c>
      <c r="C45" s="20">
        <v>0</v>
      </c>
      <c r="D45" s="20">
        <v>42.82</v>
      </c>
      <c r="E45" s="20">
        <v>0</v>
      </c>
      <c r="F45" s="25" t="s">
        <v>47</v>
      </c>
      <c r="G45" s="20">
        <f t="shared" si="10"/>
        <v>37.63</v>
      </c>
      <c r="H45" s="20">
        <v>0</v>
      </c>
      <c r="I45" s="20">
        <v>37.63</v>
      </c>
      <c r="J45" s="20">
        <v>0</v>
      </c>
      <c r="K45" s="15"/>
      <c r="L45" s="15"/>
      <c r="U45" s="140"/>
    </row>
    <row r="46" spans="1:21" s="16" customFormat="1" ht="13.5" customHeight="1">
      <c r="A46" s="25" t="s">
        <v>37</v>
      </c>
      <c r="B46" s="20">
        <f t="shared" si="9"/>
        <v>0</v>
      </c>
      <c r="C46" s="20">
        <v>0</v>
      </c>
      <c r="D46" s="20">
        <v>0</v>
      </c>
      <c r="E46" s="20">
        <v>0</v>
      </c>
      <c r="F46" s="25" t="s">
        <v>37</v>
      </c>
      <c r="G46" s="20">
        <f t="shared" si="10"/>
        <v>0</v>
      </c>
      <c r="H46" s="20">
        <v>0</v>
      </c>
      <c r="I46" s="20">
        <v>0</v>
      </c>
      <c r="J46" s="20">
        <v>0</v>
      </c>
      <c r="K46" s="15"/>
      <c r="L46" s="96"/>
      <c r="M46" s="94"/>
      <c r="N46" s="94"/>
      <c r="O46" s="94"/>
      <c r="P46" s="94"/>
      <c r="Q46" s="94"/>
      <c r="R46" s="94"/>
      <c r="U46" s="140"/>
    </row>
    <row r="47" spans="1:18" ht="19.5" customHeight="1">
      <c r="A47" s="186" t="s">
        <v>9</v>
      </c>
      <c r="B47" s="186"/>
      <c r="C47" s="186"/>
      <c r="D47" s="186"/>
      <c r="E47" s="186"/>
      <c r="F47" s="186" t="s">
        <v>9</v>
      </c>
      <c r="G47" s="186"/>
      <c r="H47" s="186"/>
      <c r="I47" s="186"/>
      <c r="J47" s="186"/>
      <c r="L47" s="22"/>
      <c r="M47" s="98"/>
      <c r="N47" s="98"/>
      <c r="O47" s="98"/>
      <c r="P47" s="98"/>
      <c r="Q47" s="98"/>
      <c r="R47" s="98"/>
    </row>
    <row r="48" spans="1:21" s="16" customFormat="1" ht="10.5" customHeight="1">
      <c r="A48" s="33" t="s">
        <v>4</v>
      </c>
      <c r="B48" s="34"/>
      <c r="C48" s="20"/>
      <c r="D48" s="34"/>
      <c r="E48" s="3"/>
      <c r="F48" s="33" t="s">
        <v>4</v>
      </c>
      <c r="G48" s="138"/>
      <c r="H48" s="138"/>
      <c r="I48" s="138"/>
      <c r="J48" s="138"/>
      <c r="K48" s="15"/>
      <c r="L48" s="22"/>
      <c r="M48" s="97"/>
      <c r="N48" s="97"/>
      <c r="O48" s="97"/>
      <c r="P48" s="97"/>
      <c r="Q48" s="97"/>
      <c r="R48" s="97"/>
      <c r="U48" s="140"/>
    </row>
    <row r="49" spans="7:21" s="16" customFormat="1" ht="15" customHeight="1">
      <c r="G49" s="56"/>
      <c r="H49" s="56"/>
      <c r="I49" s="56"/>
      <c r="J49" s="56"/>
      <c r="K49" s="15"/>
      <c r="L49" s="22"/>
      <c r="M49" s="97"/>
      <c r="N49" s="97"/>
      <c r="O49" s="97"/>
      <c r="P49" s="97"/>
      <c r="Q49" s="97"/>
      <c r="R49" s="97"/>
      <c r="U49" s="140"/>
    </row>
    <row r="50" spans="6:21" s="16" customFormat="1" ht="15" customHeight="1">
      <c r="F50" s="56"/>
      <c r="G50" s="56"/>
      <c r="H50" s="56"/>
      <c r="I50" s="56"/>
      <c r="J50" s="56"/>
      <c r="K50" s="15"/>
      <c r="L50" s="22"/>
      <c r="M50" s="97"/>
      <c r="N50" s="97"/>
      <c r="O50" s="97"/>
      <c r="P50" s="97"/>
      <c r="Q50" s="97"/>
      <c r="R50" s="97"/>
      <c r="U50" s="140"/>
    </row>
    <row r="51" spans="6:21" s="16" customFormat="1" ht="15" customHeight="1">
      <c r="F51" s="56"/>
      <c r="G51" s="56"/>
      <c r="H51" s="56"/>
      <c r="I51" s="56"/>
      <c r="J51" s="56"/>
      <c r="K51" s="15"/>
      <c r="L51" s="22"/>
      <c r="M51" s="97"/>
      <c r="N51" s="97"/>
      <c r="O51" s="97"/>
      <c r="P51" s="97"/>
      <c r="Q51" s="97"/>
      <c r="R51" s="97"/>
      <c r="U51" s="140"/>
    </row>
    <row r="52" spans="6:21" s="16" customFormat="1" ht="15" customHeight="1">
      <c r="F52" s="56"/>
      <c r="G52" s="56"/>
      <c r="H52" s="56"/>
      <c r="I52" s="56"/>
      <c r="J52" s="56"/>
      <c r="K52" s="15"/>
      <c r="L52" s="22"/>
      <c r="M52" s="97"/>
      <c r="N52" s="97"/>
      <c r="O52" s="97"/>
      <c r="P52" s="97"/>
      <c r="Q52" s="97"/>
      <c r="R52" s="97"/>
      <c r="U52" s="140"/>
    </row>
    <row r="53" spans="7:21" s="16" customFormat="1" ht="15" customHeight="1">
      <c r="G53" s="77"/>
      <c r="H53" s="78"/>
      <c r="I53" s="78"/>
      <c r="J53" s="78"/>
      <c r="K53" s="15"/>
      <c r="L53" s="22"/>
      <c r="M53" s="97"/>
      <c r="N53" s="97"/>
      <c r="O53" s="97"/>
      <c r="P53" s="97"/>
      <c r="Q53" s="97"/>
      <c r="R53" s="97"/>
      <c r="U53" s="140"/>
    </row>
    <row r="54" spans="11:21" s="16" customFormat="1" ht="15" customHeight="1">
      <c r="K54" s="15"/>
      <c r="L54" s="22"/>
      <c r="M54" s="97"/>
      <c r="N54" s="97"/>
      <c r="O54" s="97"/>
      <c r="P54" s="97"/>
      <c r="Q54" s="97"/>
      <c r="R54" s="97"/>
      <c r="U54" s="140"/>
    </row>
    <row r="55" spans="11:21" s="16" customFormat="1" ht="15" customHeight="1">
      <c r="K55" s="15"/>
      <c r="L55" s="22"/>
      <c r="M55" s="97"/>
      <c r="N55" s="97"/>
      <c r="O55" s="97"/>
      <c r="P55" s="97"/>
      <c r="Q55" s="97"/>
      <c r="R55" s="97"/>
      <c r="U55" s="140"/>
    </row>
    <row r="56" spans="11:21" s="16" customFormat="1" ht="15" customHeight="1">
      <c r="K56" s="15"/>
      <c r="L56" s="22"/>
      <c r="M56" s="97"/>
      <c r="N56" s="97"/>
      <c r="O56" s="97"/>
      <c r="P56" s="97"/>
      <c r="Q56" s="97"/>
      <c r="R56" s="97"/>
      <c r="U56" s="140"/>
    </row>
    <row r="57" spans="5:18" ht="15" customHeight="1">
      <c r="E57" s="2"/>
      <c r="K57" s="31"/>
      <c r="L57" s="22"/>
      <c r="M57" s="98"/>
      <c r="N57" s="98"/>
      <c r="O57" s="98"/>
      <c r="P57" s="98"/>
      <c r="Q57" s="98"/>
      <c r="R57" s="98"/>
    </row>
    <row r="58" spans="5:18" ht="15" customHeight="1">
      <c r="E58" s="2"/>
      <c r="F58" s="92"/>
      <c r="G58" s="92"/>
      <c r="H58" s="92"/>
      <c r="I58" s="92"/>
      <c r="J58" s="16"/>
      <c r="L58" s="22"/>
      <c r="M58" s="98"/>
      <c r="N58" s="98"/>
      <c r="O58" s="98"/>
      <c r="P58" s="98"/>
      <c r="Q58" s="98"/>
      <c r="R58" s="98"/>
    </row>
    <row r="59" spans="5:18" ht="15" customHeight="1">
      <c r="E59" s="2"/>
      <c r="F59" s="92"/>
      <c r="G59" s="92"/>
      <c r="H59" s="92"/>
      <c r="I59" s="92"/>
      <c r="J59" s="16"/>
      <c r="L59" s="22"/>
      <c r="M59" s="98"/>
      <c r="N59" s="98"/>
      <c r="O59" s="98"/>
      <c r="P59" s="98"/>
      <c r="Q59" s="98"/>
      <c r="R59" s="98"/>
    </row>
    <row r="60" spans="5:18" ht="15" customHeight="1">
      <c r="E60" s="2"/>
      <c r="F60" s="92"/>
      <c r="G60" s="92"/>
      <c r="H60" s="92"/>
      <c r="I60" s="92"/>
      <c r="J60" s="16"/>
      <c r="L60" s="22"/>
      <c r="M60" s="98"/>
      <c r="N60" s="98"/>
      <c r="O60" s="98"/>
      <c r="P60" s="98"/>
      <c r="Q60" s="98"/>
      <c r="R60" s="98"/>
    </row>
    <row r="61" spans="5:18" ht="15" customHeight="1">
      <c r="E61" s="2"/>
      <c r="F61" s="92"/>
      <c r="G61" s="92"/>
      <c r="H61" s="92"/>
      <c r="I61" s="92"/>
      <c r="J61" s="16"/>
      <c r="L61" s="22"/>
      <c r="M61" s="98"/>
      <c r="N61" s="98"/>
      <c r="O61" s="98"/>
      <c r="P61" s="98"/>
      <c r="Q61" s="98"/>
      <c r="R61" s="98"/>
    </row>
    <row r="62" spans="5:18" ht="15" customHeight="1">
      <c r="E62" s="2"/>
      <c r="F62" s="92"/>
      <c r="G62" s="92"/>
      <c r="H62" s="92"/>
      <c r="I62" s="92"/>
      <c r="J62" s="16"/>
      <c r="L62" s="22"/>
      <c r="M62" s="98"/>
      <c r="N62" s="98"/>
      <c r="O62" s="98"/>
      <c r="P62" s="98"/>
      <c r="Q62" s="98"/>
      <c r="R62" s="98"/>
    </row>
    <row r="63" spans="5:18" ht="15" customHeight="1">
      <c r="E63" s="2"/>
      <c r="F63" s="89"/>
      <c r="G63" s="90"/>
      <c r="H63" s="90"/>
      <c r="I63" s="90"/>
      <c r="J63" s="16"/>
      <c r="L63" s="22"/>
      <c r="M63" s="98"/>
      <c r="N63" s="98"/>
      <c r="O63" s="98"/>
      <c r="P63" s="98"/>
      <c r="Q63" s="98"/>
      <c r="R63" s="98"/>
    </row>
    <row r="64" spans="5:10" ht="15" customHeight="1">
      <c r="E64" s="2"/>
      <c r="F64" s="89"/>
      <c r="G64" s="91"/>
      <c r="H64" s="91"/>
      <c r="I64" s="90"/>
      <c r="J64" s="78"/>
    </row>
    <row r="65" spans="5:10" ht="15" customHeight="1">
      <c r="E65" s="2"/>
      <c r="F65" s="89"/>
      <c r="G65" s="90"/>
      <c r="H65" s="90"/>
      <c r="I65" s="90"/>
      <c r="J65" s="78"/>
    </row>
    <row r="66" spans="5:10" ht="15" customHeight="1">
      <c r="E66" s="2"/>
      <c r="F66" s="89"/>
      <c r="G66" s="90"/>
      <c r="H66" s="90"/>
      <c r="I66" s="90"/>
      <c r="J66" s="78"/>
    </row>
    <row r="67" spans="5:10" ht="27.75" customHeight="1">
      <c r="E67" s="2"/>
      <c r="F67" s="89"/>
      <c r="G67" s="90"/>
      <c r="H67" s="90"/>
      <c r="I67" s="90"/>
      <c r="J67" s="78"/>
    </row>
    <row r="68" spans="5:10" ht="12.75">
      <c r="E68" s="2"/>
      <c r="F68" s="77"/>
      <c r="G68" s="77"/>
      <c r="H68" s="78"/>
      <c r="I68" s="78"/>
      <c r="J68" s="78"/>
    </row>
    <row r="69" spans="1:10" ht="12.75">
      <c r="A69" s="36"/>
      <c r="B69" s="36"/>
      <c r="C69" s="36"/>
      <c r="D69" s="36"/>
      <c r="F69" s="77"/>
      <c r="G69" s="77"/>
      <c r="H69" s="78"/>
      <c r="I69" s="78"/>
      <c r="J69" s="78"/>
    </row>
    <row r="70" spans="1:10" ht="12.75">
      <c r="A70" s="36"/>
      <c r="B70" s="36"/>
      <c r="C70" s="36"/>
      <c r="D70" s="36"/>
      <c r="F70" s="77"/>
      <c r="G70" s="77"/>
      <c r="H70" s="78"/>
      <c r="I70" s="78"/>
      <c r="J70" s="78"/>
    </row>
    <row r="71" spans="1:10" ht="12.75">
      <c r="A71" s="36"/>
      <c r="B71" s="36"/>
      <c r="C71" s="36"/>
      <c r="D71" s="36"/>
      <c r="F71" s="77"/>
      <c r="G71" s="77"/>
      <c r="H71" s="78"/>
      <c r="I71" s="78"/>
      <c r="J71" s="78"/>
    </row>
    <row r="72" spans="1:10" ht="12.75">
      <c r="A72" s="36"/>
      <c r="B72" s="36"/>
      <c r="C72" s="36"/>
      <c r="D72" s="36"/>
      <c r="F72" s="77"/>
      <c r="G72" s="77"/>
      <c r="H72" s="78"/>
      <c r="I72" s="78"/>
      <c r="J72" s="78"/>
    </row>
    <row r="73" spans="1:10" ht="12.75">
      <c r="A73" s="36"/>
      <c r="B73" s="36"/>
      <c r="C73" s="36"/>
      <c r="D73" s="36"/>
      <c r="F73" s="77"/>
      <c r="G73" s="77"/>
      <c r="H73" s="78"/>
      <c r="I73" s="78"/>
      <c r="J73" s="78"/>
    </row>
    <row r="74" spans="1:10" ht="12.75">
      <c r="A74" s="36"/>
      <c r="B74" s="36"/>
      <c r="C74" s="36"/>
      <c r="D74" s="36"/>
      <c r="F74" s="77"/>
      <c r="G74" s="77"/>
      <c r="H74" s="78"/>
      <c r="I74" s="78"/>
      <c r="J74" s="78"/>
    </row>
    <row r="75" spans="1:10" ht="12.75">
      <c r="A75" s="36"/>
      <c r="B75" s="36"/>
      <c r="C75" s="36"/>
      <c r="D75" s="36"/>
      <c r="F75" s="77"/>
      <c r="G75" s="77"/>
      <c r="H75" s="78"/>
      <c r="I75" s="78"/>
      <c r="J75" s="78"/>
    </row>
    <row r="76" spans="1:10" ht="12.75">
      <c r="A76" s="36"/>
      <c r="B76" s="36"/>
      <c r="C76" s="36"/>
      <c r="D76" s="36"/>
      <c r="F76" s="77"/>
      <c r="G76" s="77"/>
      <c r="H76" s="78"/>
      <c r="I76" s="78"/>
      <c r="J76" s="78"/>
    </row>
    <row r="77" spans="1:10" ht="12.75">
      <c r="A77" s="36"/>
      <c r="B77" s="36"/>
      <c r="C77" s="36"/>
      <c r="D77" s="36"/>
      <c r="F77" s="77"/>
      <c r="G77" s="32"/>
      <c r="H77" s="32"/>
      <c r="I77" s="32"/>
      <c r="J77" s="32"/>
    </row>
    <row r="78" spans="1:6" ht="12.75">
      <c r="A78" s="36"/>
      <c r="B78" s="36"/>
      <c r="C78" s="36"/>
      <c r="D78" s="36"/>
      <c r="F78" s="77"/>
    </row>
    <row r="79" ht="12.75">
      <c r="F79" s="77"/>
    </row>
    <row r="80" ht="12.75">
      <c r="F80" s="77"/>
    </row>
    <row r="81" ht="12.75">
      <c r="F81" s="77"/>
    </row>
    <row r="82" ht="12.75">
      <c r="F82" s="77"/>
    </row>
    <row r="83" spans="6:10" ht="12.75">
      <c r="F83" s="32"/>
      <c r="G83" s="42"/>
      <c r="H83" s="42"/>
      <c r="I83" s="42"/>
      <c r="J83" s="42"/>
    </row>
    <row r="84" spans="7:10" ht="12.75">
      <c r="G84" s="42"/>
      <c r="H84" s="42"/>
      <c r="I84" s="42"/>
      <c r="J84" s="42"/>
    </row>
    <row r="85" spans="6:10" ht="12.75">
      <c r="F85" s="42"/>
      <c r="G85" s="42"/>
      <c r="H85" s="42"/>
      <c r="I85" s="42"/>
      <c r="J85" s="42"/>
    </row>
    <row r="86" spans="6:10" ht="12.75">
      <c r="F86" s="42"/>
      <c r="G86" s="42"/>
      <c r="H86" s="42"/>
      <c r="I86" s="42"/>
      <c r="J86" s="42"/>
    </row>
    <row r="87" spans="6:10" ht="12.75">
      <c r="F87" s="42"/>
      <c r="G87" s="42"/>
      <c r="H87" s="42"/>
      <c r="I87" s="42"/>
      <c r="J87" s="42"/>
    </row>
    <row r="88" spans="6:10" ht="12.75">
      <c r="F88" s="42"/>
      <c r="G88" s="42"/>
      <c r="H88" s="42"/>
      <c r="I88" s="42"/>
      <c r="J88" s="42"/>
    </row>
    <row r="89" spans="6:10" ht="12.75">
      <c r="F89" s="42"/>
      <c r="G89" s="42"/>
      <c r="H89" s="42"/>
      <c r="I89" s="42"/>
      <c r="J89" s="42"/>
    </row>
    <row r="90" spans="6:10" ht="12.75">
      <c r="F90" s="42"/>
      <c r="G90" s="42"/>
      <c r="H90" s="42"/>
      <c r="I90" s="42"/>
      <c r="J90" s="42"/>
    </row>
    <row r="91" spans="6:10" ht="12.75">
      <c r="F91" s="42"/>
      <c r="G91" s="42"/>
      <c r="H91" s="42"/>
      <c r="I91" s="42"/>
      <c r="J91" s="42"/>
    </row>
    <row r="92" spans="6:10" ht="12.75">
      <c r="F92" s="42"/>
      <c r="G92" s="42"/>
      <c r="H92" s="42"/>
      <c r="I92" s="42"/>
      <c r="J92" s="42"/>
    </row>
    <row r="93" spans="6:10" ht="12.75">
      <c r="F93" s="42"/>
      <c r="G93" s="42"/>
      <c r="H93" s="42"/>
      <c r="I93" s="42"/>
      <c r="J93" s="42"/>
    </row>
    <row r="94" spans="6:10" ht="12.75">
      <c r="F94" s="42"/>
      <c r="G94" s="42"/>
      <c r="H94" s="42"/>
      <c r="I94" s="42"/>
      <c r="J94" s="42"/>
    </row>
    <row r="95" spans="6:10" ht="12.75">
      <c r="F95" s="42"/>
      <c r="G95" s="42"/>
      <c r="H95" s="42"/>
      <c r="I95" s="42"/>
      <c r="J95" s="42"/>
    </row>
    <row r="96" spans="6:10" ht="12.75">
      <c r="F96" s="42"/>
      <c r="G96" s="42"/>
      <c r="H96" s="42"/>
      <c r="I96" s="42"/>
      <c r="J96" s="42"/>
    </row>
    <row r="97" spans="6:10" ht="12.75">
      <c r="F97" s="42"/>
      <c r="G97" s="42"/>
      <c r="H97" s="42"/>
      <c r="I97" s="42"/>
      <c r="J97" s="42"/>
    </row>
    <row r="98" spans="6:10" ht="12.75">
      <c r="F98" s="42"/>
      <c r="G98" s="42"/>
      <c r="H98" s="42"/>
      <c r="I98" s="42"/>
      <c r="J98" s="42"/>
    </row>
    <row r="99" ht="12.75">
      <c r="F99" s="42"/>
    </row>
    <row r="100" ht="12.75">
      <c r="F100" s="42"/>
    </row>
  </sheetData>
  <mergeCells count="4">
    <mergeCell ref="A3:E3"/>
    <mergeCell ref="A47:E47"/>
    <mergeCell ref="F3:J3"/>
    <mergeCell ref="F47:J47"/>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8.xml><?xml version="1.0" encoding="utf-8"?>
<worksheet xmlns="http://schemas.openxmlformats.org/spreadsheetml/2006/main" xmlns:r="http://schemas.openxmlformats.org/officeDocument/2006/relationships">
  <sheetPr codeName="Hoja35"/>
  <dimension ref="A1:L38"/>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57421875" style="4" customWidth="1"/>
    <col min="7" max="7" width="16.140625" style="4" customWidth="1"/>
    <col min="8" max="8" width="6.28125" style="4" customWidth="1"/>
    <col min="9" max="9" width="5.8515625" style="4" customWidth="1"/>
    <col min="10" max="10" width="13.00390625" style="4" bestFit="1" customWidth="1"/>
    <col min="11" max="12" width="11.421875" style="3" customWidth="1"/>
    <col min="13" max="16384" width="11.421875" style="2" customWidth="1"/>
  </cols>
  <sheetData>
    <row r="1" ht="19.5" customHeight="1">
      <c r="A1" s="1" t="s">
        <v>23</v>
      </c>
    </row>
    <row r="2" ht="19.5" customHeight="1">
      <c r="A2" s="1"/>
    </row>
    <row r="3" spans="1:5" ht="39.75" customHeight="1">
      <c r="A3" s="185" t="s">
        <v>56</v>
      </c>
      <c r="B3" s="185"/>
      <c r="C3" s="185"/>
      <c r="D3" s="185"/>
      <c r="E3" s="185"/>
    </row>
    <row r="4" spans="1:12" s="10" customFormat="1" ht="18" customHeight="1">
      <c r="A4" s="5" t="s">
        <v>19</v>
      </c>
      <c r="B4" s="6"/>
      <c r="C4" s="6"/>
      <c r="D4" s="6"/>
      <c r="E4" s="37"/>
      <c r="F4" s="7"/>
      <c r="G4" s="7"/>
      <c r="H4" s="7"/>
      <c r="I4" s="8"/>
      <c r="J4" s="8"/>
      <c r="K4" s="9"/>
      <c r="L4" s="9"/>
    </row>
    <row r="5" spans="1:12" s="16" customFormat="1" ht="36" customHeight="1">
      <c r="A5" s="11"/>
      <c r="B5" s="12" t="s">
        <v>5</v>
      </c>
      <c r="C5" s="12" t="s">
        <v>6</v>
      </c>
      <c r="D5" s="12" t="s">
        <v>7</v>
      </c>
      <c r="E5" s="12" t="s">
        <v>8</v>
      </c>
      <c r="F5" s="76"/>
      <c r="G5" s="76"/>
      <c r="H5" s="76"/>
      <c r="I5" s="76"/>
      <c r="J5" s="76"/>
      <c r="K5" s="64"/>
      <c r="L5" s="15"/>
    </row>
    <row r="6" spans="1:12" s="16" customFormat="1" ht="22.5" customHeight="1">
      <c r="A6" s="17" t="s">
        <v>36</v>
      </c>
      <c r="B6" s="18">
        <v>110222.56</v>
      </c>
      <c r="C6" s="18">
        <v>15506.29</v>
      </c>
      <c r="D6" s="18">
        <v>9242.07</v>
      </c>
      <c r="E6" s="18">
        <v>85474.2</v>
      </c>
      <c r="F6" s="77"/>
      <c r="G6" s="77"/>
      <c r="H6" s="78"/>
      <c r="I6" s="78"/>
      <c r="J6" s="78"/>
      <c r="K6" s="15"/>
      <c r="L6" s="15"/>
    </row>
    <row r="7" spans="1:12" s="52" customFormat="1" ht="15" customHeight="1">
      <c r="A7" s="101" t="s">
        <v>1</v>
      </c>
      <c r="B7" s="20">
        <v>43312.35</v>
      </c>
      <c r="C7" s="20">
        <v>5893.22</v>
      </c>
      <c r="D7" s="20">
        <v>3401.8</v>
      </c>
      <c r="E7" s="20">
        <v>34017.33</v>
      </c>
      <c r="F7" s="40"/>
      <c r="G7" s="83"/>
      <c r="H7" s="83"/>
      <c r="I7" s="83"/>
      <c r="J7" s="83"/>
      <c r="K7" s="83"/>
      <c r="L7" s="49"/>
    </row>
    <row r="8" spans="1:12" s="52" customFormat="1" ht="15" customHeight="1">
      <c r="A8" s="101" t="s">
        <v>2</v>
      </c>
      <c r="B8" s="20">
        <v>66910.21</v>
      </c>
      <c r="C8" s="20">
        <v>9613.07</v>
      </c>
      <c r="D8" s="20">
        <v>5840.27</v>
      </c>
      <c r="E8" s="20">
        <v>51456.87</v>
      </c>
      <c r="F8" s="40"/>
      <c r="G8" s="84"/>
      <c r="H8" s="84"/>
      <c r="I8" s="85"/>
      <c r="J8" s="85"/>
      <c r="K8" s="85"/>
      <c r="L8" s="49"/>
    </row>
    <row r="9" spans="1:12" s="16" customFormat="1" ht="30" customHeight="1">
      <c r="A9" s="100" t="s">
        <v>57</v>
      </c>
      <c r="B9" s="102">
        <v>5700.04</v>
      </c>
      <c r="C9" s="102">
        <v>531.04</v>
      </c>
      <c r="D9" s="102">
        <v>192.02</v>
      </c>
      <c r="E9" s="102">
        <v>4976.98</v>
      </c>
      <c r="F9" s="84"/>
      <c r="G9" s="84"/>
      <c r="H9" s="110"/>
      <c r="I9" s="110"/>
      <c r="J9" s="110"/>
      <c r="K9" s="110"/>
      <c r="L9" s="15"/>
    </row>
    <row r="10" spans="1:12" s="52" customFormat="1" ht="15" customHeight="1">
      <c r="A10" s="101" t="s">
        <v>1</v>
      </c>
      <c r="B10" s="20">
        <v>2728.52</v>
      </c>
      <c r="C10" s="20">
        <v>304.45</v>
      </c>
      <c r="D10" s="20">
        <v>34.05</v>
      </c>
      <c r="E10" s="20">
        <v>2390.02</v>
      </c>
      <c r="F10" s="84"/>
      <c r="G10" s="84"/>
      <c r="H10" s="117"/>
      <c r="I10" s="118"/>
      <c r="J10" s="118"/>
      <c r="K10" s="118"/>
      <c r="L10" s="49"/>
    </row>
    <row r="11" spans="1:12" s="52" customFormat="1" ht="15" customHeight="1">
      <c r="A11" s="101" t="s">
        <v>2</v>
      </c>
      <c r="B11" s="20">
        <v>2971.52</v>
      </c>
      <c r="C11" s="20">
        <v>226.59</v>
      </c>
      <c r="D11" s="20">
        <v>157.97</v>
      </c>
      <c r="E11" s="20">
        <v>2586.96</v>
      </c>
      <c r="F11" s="84"/>
      <c r="G11" s="84"/>
      <c r="H11" s="117"/>
      <c r="I11" s="118"/>
      <c r="J11" s="118"/>
      <c r="K11" s="118"/>
      <c r="L11" s="49"/>
    </row>
    <row r="12" spans="1:11" ht="22.5" customHeight="1">
      <c r="A12" s="186" t="s">
        <v>9</v>
      </c>
      <c r="B12" s="186"/>
      <c r="C12" s="186"/>
      <c r="D12" s="186"/>
      <c r="E12" s="186"/>
      <c r="F12" s="32"/>
      <c r="G12" s="32"/>
      <c r="H12" s="32"/>
      <c r="I12" s="32"/>
      <c r="J12" s="32"/>
      <c r="K12" s="31"/>
    </row>
    <row r="13" spans="1:4" ht="15" customHeight="1">
      <c r="A13" s="33" t="s">
        <v>4</v>
      </c>
      <c r="B13" s="34"/>
      <c r="C13" s="20"/>
      <c r="D13" s="34"/>
    </row>
    <row r="14" spans="1:12" s="45" customFormat="1" ht="30" customHeight="1">
      <c r="A14" s="44"/>
      <c r="C14" s="46"/>
      <c r="D14" s="47"/>
      <c r="E14" s="4"/>
      <c r="F14" s="4"/>
      <c r="G14" s="42"/>
      <c r="H14" s="42"/>
      <c r="I14" s="4"/>
      <c r="J14" s="4"/>
      <c r="K14" s="4"/>
      <c r="L14" s="4"/>
    </row>
    <row r="15" spans="1:11" ht="18" customHeight="1">
      <c r="A15" s="13"/>
      <c r="B15" s="14"/>
      <c r="C15" s="14"/>
      <c r="D15" s="14"/>
      <c r="F15" s="11"/>
      <c r="G15" s="150"/>
      <c r="H15" s="150"/>
      <c r="I15" s="150"/>
      <c r="J15" s="150"/>
      <c r="K15" s="166"/>
    </row>
    <row r="16" spans="1:11" ht="15" customHeight="1">
      <c r="A16" s="19"/>
      <c r="B16" s="20"/>
      <c r="C16" s="21"/>
      <c r="D16" s="21"/>
      <c r="F16" s="62"/>
      <c r="G16" s="157"/>
      <c r="H16" s="150" t="s">
        <v>5</v>
      </c>
      <c r="I16" s="150" t="s">
        <v>6</v>
      </c>
      <c r="J16" s="150" t="s">
        <v>7</v>
      </c>
      <c r="K16" s="150" t="s">
        <v>8</v>
      </c>
    </row>
    <row r="17" spans="1:11" ht="15" customHeight="1">
      <c r="A17" s="24"/>
      <c r="B17" s="20"/>
      <c r="C17" s="21"/>
      <c r="D17" s="21"/>
      <c r="F17" s="24"/>
      <c r="G17" s="167" t="s">
        <v>1</v>
      </c>
      <c r="H17" s="151">
        <f>B10/B7</f>
        <v>0.06299635092531346</v>
      </c>
      <c r="I17" s="151">
        <f aca="true" t="shared" si="0" ref="H17:K18">C10/C7</f>
        <v>0.0516610613552523</v>
      </c>
      <c r="J17" s="151">
        <f t="shared" si="0"/>
        <v>0.010009406784643423</v>
      </c>
      <c r="K17" s="151">
        <f t="shared" si="0"/>
        <v>0.0702588945105333</v>
      </c>
    </row>
    <row r="18" spans="1:11" ht="15" customHeight="1">
      <c r="A18" s="25"/>
      <c r="B18" s="20"/>
      <c r="C18" s="21"/>
      <c r="D18" s="21"/>
      <c r="F18" s="24"/>
      <c r="G18" s="167" t="s">
        <v>2</v>
      </c>
      <c r="H18" s="151">
        <f t="shared" si="0"/>
        <v>0.04441056155704787</v>
      </c>
      <c r="I18" s="151">
        <f t="shared" si="0"/>
        <v>0.02357103401930913</v>
      </c>
      <c r="J18" s="151">
        <f t="shared" si="0"/>
        <v>0.02704840700858008</v>
      </c>
      <c r="K18" s="151">
        <f t="shared" si="0"/>
        <v>0.05027433654631539</v>
      </c>
    </row>
    <row r="19" spans="1:11" ht="15" customHeight="1">
      <c r="A19" s="25"/>
      <c r="B19" s="20"/>
      <c r="C19" s="27"/>
      <c r="D19" s="27"/>
      <c r="F19" s="24"/>
      <c r="G19" s="153"/>
      <c r="H19" s="151"/>
      <c r="I19" s="154"/>
      <c r="J19" s="154"/>
      <c r="K19" s="166"/>
    </row>
    <row r="20" spans="1:11" ht="15" customHeight="1">
      <c r="A20" s="24"/>
      <c r="B20" s="20"/>
      <c r="C20" s="27"/>
      <c r="D20" s="27"/>
      <c r="F20" s="24"/>
      <c r="G20" s="153"/>
      <c r="H20" s="151"/>
      <c r="I20" s="154"/>
      <c r="J20" s="154"/>
      <c r="K20" s="166"/>
    </row>
    <row r="21" spans="1:11" ht="15.75" customHeight="1">
      <c r="A21" s="25"/>
      <c r="B21" s="20"/>
      <c r="C21" s="27"/>
      <c r="D21" s="27"/>
      <c r="F21" s="24"/>
      <c r="G21" s="153"/>
      <c r="H21" s="151"/>
      <c r="I21" s="154"/>
      <c r="J21" s="154"/>
      <c r="K21" s="166"/>
    </row>
    <row r="22" spans="1:11" ht="15" customHeight="1">
      <c r="A22" s="25"/>
      <c r="B22" s="20"/>
      <c r="C22" s="27"/>
      <c r="D22" s="27"/>
      <c r="F22" s="24"/>
      <c r="G22" s="153"/>
      <c r="H22" s="151"/>
      <c r="I22" s="154"/>
      <c r="J22" s="154"/>
      <c r="K22" s="166"/>
    </row>
    <row r="23" spans="1:11" ht="12.75">
      <c r="A23" s="36"/>
      <c r="B23" s="36"/>
      <c r="C23" s="36"/>
      <c r="D23" s="36"/>
      <c r="F23" s="42"/>
      <c r="G23" s="154"/>
      <c r="H23" s="154"/>
      <c r="I23" s="154"/>
      <c r="J23" s="154"/>
      <c r="K23" s="166"/>
    </row>
    <row r="24" spans="1:11" ht="12.75">
      <c r="A24" s="36"/>
      <c r="B24" s="36"/>
      <c r="C24" s="36"/>
      <c r="D24" s="36"/>
      <c r="F24" s="42"/>
      <c r="G24" s="154"/>
      <c r="H24" s="154"/>
      <c r="I24" s="154"/>
      <c r="J24" s="154"/>
      <c r="K24" s="166"/>
    </row>
    <row r="25" spans="1:10" ht="12.75">
      <c r="A25" s="36"/>
      <c r="B25" s="36"/>
      <c r="C25" s="36"/>
      <c r="D25" s="36"/>
      <c r="F25" s="42"/>
      <c r="G25" s="42"/>
      <c r="H25" s="42"/>
      <c r="I25" s="42"/>
      <c r="J25" s="42"/>
    </row>
    <row r="26" spans="1:10" ht="12.75">
      <c r="A26" s="36"/>
      <c r="B26" s="36"/>
      <c r="C26" s="36"/>
      <c r="D26" s="36"/>
      <c r="F26" s="42"/>
      <c r="G26" s="42"/>
      <c r="H26" s="42"/>
      <c r="I26" s="42"/>
      <c r="J26" s="42"/>
    </row>
    <row r="27" spans="1:10" ht="12.75">
      <c r="A27" s="36"/>
      <c r="B27" s="36"/>
      <c r="C27" s="36"/>
      <c r="D27" s="36"/>
      <c r="F27" s="42"/>
      <c r="G27" s="42"/>
      <c r="H27" s="42"/>
      <c r="I27" s="42"/>
      <c r="J27" s="42"/>
    </row>
    <row r="28" spans="1:10" ht="12.75">
      <c r="A28" s="36"/>
      <c r="B28" s="36"/>
      <c r="C28" s="36"/>
      <c r="D28" s="36"/>
      <c r="F28" s="42"/>
      <c r="G28" s="42"/>
      <c r="H28" s="42"/>
      <c r="I28" s="42"/>
      <c r="J28" s="42"/>
    </row>
    <row r="29" spans="1:10" ht="12.75">
      <c r="A29" s="36"/>
      <c r="B29" s="36"/>
      <c r="C29" s="36"/>
      <c r="D29" s="36"/>
      <c r="F29" s="42"/>
      <c r="G29" s="42"/>
      <c r="H29" s="42"/>
      <c r="I29" s="42"/>
      <c r="J29" s="42"/>
    </row>
    <row r="30" spans="1:10" ht="12.75">
      <c r="A30" s="36"/>
      <c r="B30" s="36"/>
      <c r="C30" s="36"/>
      <c r="D30" s="36"/>
      <c r="F30" s="42"/>
      <c r="G30" s="42"/>
      <c r="H30" s="42"/>
      <c r="I30" s="42"/>
      <c r="J30" s="42"/>
    </row>
    <row r="31" spans="1:10" ht="12.75">
      <c r="A31" s="36"/>
      <c r="B31" s="36"/>
      <c r="C31" s="36"/>
      <c r="D31" s="36"/>
      <c r="F31" s="42"/>
      <c r="G31" s="42"/>
      <c r="H31" s="42"/>
      <c r="I31" s="42"/>
      <c r="J31" s="42"/>
    </row>
    <row r="32" spans="1:10" ht="12.75">
      <c r="A32" s="36"/>
      <c r="B32" s="36"/>
      <c r="C32" s="36"/>
      <c r="D32" s="36"/>
      <c r="F32" s="42"/>
      <c r="G32" s="42"/>
      <c r="H32" s="42"/>
      <c r="I32" s="42"/>
      <c r="J32" s="42"/>
    </row>
    <row r="33" spans="6:10" ht="12.75">
      <c r="F33" s="42"/>
      <c r="G33" s="42"/>
      <c r="H33" s="42"/>
      <c r="I33" s="42"/>
      <c r="J33" s="42"/>
    </row>
    <row r="34" spans="6:10" ht="12.75">
      <c r="F34" s="42"/>
      <c r="G34" s="42"/>
      <c r="H34" s="42"/>
      <c r="I34" s="42"/>
      <c r="J34" s="42"/>
    </row>
    <row r="35" spans="6:10" ht="12.75">
      <c r="F35" s="42"/>
      <c r="G35" s="42"/>
      <c r="H35" s="42"/>
      <c r="I35" s="42"/>
      <c r="J35" s="42"/>
    </row>
    <row r="36" spans="6:10" ht="12.75">
      <c r="F36" s="42"/>
      <c r="G36" s="42"/>
      <c r="H36" s="42"/>
      <c r="I36" s="42"/>
      <c r="J36" s="42"/>
    </row>
    <row r="37" spans="6:10" ht="12.75">
      <c r="F37" s="42"/>
      <c r="G37" s="42"/>
      <c r="H37" s="42"/>
      <c r="I37" s="42"/>
      <c r="J37" s="42"/>
    </row>
    <row r="38" spans="6:10" ht="12.75">
      <c r="F38" s="42"/>
      <c r="G38" s="42"/>
      <c r="H38" s="42"/>
      <c r="I38" s="42"/>
      <c r="J38" s="42"/>
    </row>
  </sheetData>
  <mergeCells count="2">
    <mergeCell ref="A3:E3"/>
    <mergeCell ref="A12:E12"/>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xl/worksheets/sheet9.xml><?xml version="1.0" encoding="utf-8"?>
<worksheet xmlns="http://schemas.openxmlformats.org/spreadsheetml/2006/main" xmlns:r="http://schemas.openxmlformats.org/officeDocument/2006/relationships">
  <sheetPr codeName="Hoja64"/>
  <dimension ref="A1:L40"/>
  <sheetViews>
    <sheetView showGridLines="0" view="pageBreakPreview" zoomScaleSheetLayoutView="100" workbookViewId="0" topLeftCell="A1">
      <selection activeCell="A1" sqref="A1:H1"/>
    </sheetView>
  </sheetViews>
  <sheetFormatPr defaultColWidth="11.421875" defaultRowHeight="12"/>
  <cols>
    <col min="1" max="1" width="51.00390625" style="2" customWidth="1"/>
    <col min="2" max="4" width="10.7109375" style="2" customWidth="1"/>
    <col min="5" max="5" width="12.28125" style="3" customWidth="1"/>
    <col min="6" max="6" width="5.57421875" style="4" customWidth="1"/>
    <col min="7" max="7" width="16.140625" style="4" customWidth="1"/>
    <col min="8" max="8" width="6.28125" style="4" customWidth="1"/>
    <col min="9" max="9" width="5.8515625" style="4" customWidth="1"/>
    <col min="10" max="10" width="13.00390625" style="4" bestFit="1" customWidth="1"/>
    <col min="11" max="12" width="11.421875" style="3" customWidth="1"/>
    <col min="13" max="16384" width="11.421875" style="2" customWidth="1"/>
  </cols>
  <sheetData>
    <row r="1" ht="19.5" customHeight="1">
      <c r="A1" s="1" t="s">
        <v>23</v>
      </c>
    </row>
    <row r="2" ht="19.5" customHeight="1">
      <c r="A2" s="1"/>
    </row>
    <row r="3" spans="1:5" ht="60" customHeight="1">
      <c r="A3" s="185" t="s">
        <v>58</v>
      </c>
      <c r="B3" s="185"/>
      <c r="C3" s="185"/>
      <c r="D3" s="185"/>
      <c r="E3" s="185"/>
    </row>
    <row r="4" spans="1:12" s="10" customFormat="1" ht="18" customHeight="1">
      <c r="A4" s="5" t="s">
        <v>19</v>
      </c>
      <c r="B4" s="6"/>
      <c r="C4" s="6"/>
      <c r="D4" s="6"/>
      <c r="E4" s="37"/>
      <c r="F4" s="7"/>
      <c r="G4" s="7"/>
      <c r="H4" s="7"/>
      <c r="I4" s="8"/>
      <c r="J4" s="8"/>
      <c r="K4" s="9"/>
      <c r="L4" s="9"/>
    </row>
    <row r="5" spans="1:12" s="16" customFormat="1" ht="36" customHeight="1">
      <c r="A5" s="11"/>
      <c r="B5" s="12" t="s">
        <v>5</v>
      </c>
      <c r="C5" s="12" t="s">
        <v>6</v>
      </c>
      <c r="D5" s="12" t="s">
        <v>7</v>
      </c>
      <c r="E5" s="12" t="s">
        <v>8</v>
      </c>
      <c r="F5" s="76"/>
      <c r="G5" s="104"/>
      <c r="H5" s="104"/>
      <c r="I5" s="104"/>
      <c r="J5" s="104"/>
      <c r="K5" s="64"/>
      <c r="L5" s="15"/>
    </row>
    <row r="6" spans="1:12" s="16" customFormat="1" ht="22.5" customHeight="1">
      <c r="A6" s="17" t="s">
        <v>36</v>
      </c>
      <c r="B6" s="18">
        <v>110222.56</v>
      </c>
      <c r="C6" s="18">
        <v>15506.29</v>
      </c>
      <c r="D6" s="18">
        <v>9242.07</v>
      </c>
      <c r="E6" s="18">
        <v>85474.2</v>
      </c>
      <c r="F6" s="77"/>
      <c r="G6" s="105"/>
      <c r="H6" s="106"/>
      <c r="I6" s="106"/>
      <c r="J6" s="106"/>
      <c r="K6" s="15"/>
      <c r="L6" s="15"/>
    </row>
    <row r="7" spans="1:12" s="52" customFormat="1" ht="15" customHeight="1">
      <c r="A7" s="26" t="s">
        <v>50</v>
      </c>
      <c r="B7" s="20">
        <v>15962.87</v>
      </c>
      <c r="C7" s="20">
        <v>2275.68</v>
      </c>
      <c r="D7" s="20">
        <v>1094.36</v>
      </c>
      <c r="E7" s="20">
        <v>12592.83</v>
      </c>
      <c r="F7" s="79"/>
      <c r="G7" s="105"/>
      <c r="H7" s="106"/>
      <c r="I7" s="106"/>
      <c r="J7" s="106"/>
      <c r="K7" s="49"/>
      <c r="L7" s="49"/>
    </row>
    <row r="8" spans="1:12" s="52" customFormat="1" ht="15" customHeight="1">
      <c r="A8" s="26" t="s">
        <v>3</v>
      </c>
      <c r="B8" s="20">
        <v>24140.19</v>
      </c>
      <c r="C8" s="20">
        <v>2495.24</v>
      </c>
      <c r="D8" s="20">
        <v>1680.21</v>
      </c>
      <c r="E8" s="20">
        <v>19964.74</v>
      </c>
      <c r="F8" s="79"/>
      <c r="G8" s="113"/>
      <c r="H8" s="114"/>
      <c r="I8" s="114"/>
      <c r="J8" s="114"/>
      <c r="K8" s="49"/>
      <c r="L8" s="49"/>
    </row>
    <row r="9" spans="1:12" s="52" customFormat="1" ht="15" customHeight="1">
      <c r="A9" s="26" t="s">
        <v>25</v>
      </c>
      <c r="B9" s="20">
        <v>70119.5</v>
      </c>
      <c r="C9" s="20">
        <v>10735.37</v>
      </c>
      <c r="D9" s="20">
        <v>6467.5</v>
      </c>
      <c r="E9" s="20">
        <v>52916.63</v>
      </c>
      <c r="F9" s="40"/>
      <c r="G9" s="113"/>
      <c r="H9" s="114"/>
      <c r="I9" s="114"/>
      <c r="J9" s="114"/>
      <c r="K9" s="83"/>
      <c r="L9" s="49"/>
    </row>
    <row r="10" spans="1:12" s="16" customFormat="1" ht="30" customHeight="1">
      <c r="A10" s="100" t="s">
        <v>57</v>
      </c>
      <c r="B10" s="102">
        <v>5700.04</v>
      </c>
      <c r="C10" s="102">
        <v>531.04</v>
      </c>
      <c r="D10" s="102">
        <v>192.02</v>
      </c>
      <c r="E10" s="102">
        <v>4976.98</v>
      </c>
      <c r="F10" s="84"/>
      <c r="G10" s="84"/>
      <c r="H10" s="112"/>
      <c r="I10" s="112"/>
      <c r="J10" s="112"/>
      <c r="K10" s="112"/>
      <c r="L10" s="15"/>
    </row>
    <row r="11" spans="1:12" s="52" customFormat="1" ht="15" customHeight="1">
      <c r="A11" s="26" t="s">
        <v>50</v>
      </c>
      <c r="B11" s="20">
        <v>3314.27</v>
      </c>
      <c r="C11" s="20">
        <v>260.6</v>
      </c>
      <c r="D11" s="20">
        <v>104.6</v>
      </c>
      <c r="E11" s="20">
        <v>2949.07</v>
      </c>
      <c r="F11" s="103"/>
      <c r="G11" s="103"/>
      <c r="H11" s="113"/>
      <c r="I11" s="114"/>
      <c r="J11" s="115"/>
      <c r="K11" s="115"/>
      <c r="L11" s="49"/>
    </row>
    <row r="12" spans="1:12" s="52" customFormat="1" ht="15" customHeight="1">
      <c r="A12" s="26" t="s">
        <v>3</v>
      </c>
      <c r="B12" s="20">
        <v>2065.39</v>
      </c>
      <c r="C12" s="20">
        <v>270.44</v>
      </c>
      <c r="D12" s="20">
        <v>87.42</v>
      </c>
      <c r="E12" s="20">
        <v>1707.53</v>
      </c>
      <c r="F12" s="103"/>
      <c r="G12" s="103"/>
      <c r="H12" s="113"/>
      <c r="I12" s="114"/>
      <c r="J12" s="114"/>
      <c r="K12" s="114"/>
      <c r="L12" s="49"/>
    </row>
    <row r="13" spans="1:12" s="52" customFormat="1" ht="15" customHeight="1">
      <c r="A13" s="26" t="s">
        <v>25</v>
      </c>
      <c r="B13" s="20">
        <v>320.38</v>
      </c>
      <c r="C13" s="20">
        <v>0</v>
      </c>
      <c r="D13" s="20">
        <v>0</v>
      </c>
      <c r="E13" s="20">
        <v>320.38</v>
      </c>
      <c r="F13" s="84"/>
      <c r="G13" s="84"/>
      <c r="H13" s="113"/>
      <c r="I13" s="114"/>
      <c r="J13" s="114"/>
      <c r="K13" s="114"/>
      <c r="L13" s="49"/>
    </row>
    <row r="14" spans="1:11" ht="22.5" customHeight="1">
      <c r="A14" s="186" t="s">
        <v>9</v>
      </c>
      <c r="B14" s="186"/>
      <c r="C14" s="186"/>
      <c r="D14" s="186"/>
      <c r="E14" s="186"/>
      <c r="F14" s="32"/>
      <c r="G14" s="32"/>
      <c r="H14" s="32"/>
      <c r="I14" s="32"/>
      <c r="J14" s="32"/>
      <c r="K14" s="31"/>
    </row>
    <row r="15" spans="1:4" ht="15" customHeight="1">
      <c r="A15" s="33" t="s">
        <v>4</v>
      </c>
      <c r="B15" s="34"/>
      <c r="C15" s="20"/>
      <c r="D15" s="34"/>
    </row>
    <row r="16" spans="1:12" s="45" customFormat="1" ht="30" customHeight="1">
      <c r="A16" s="44"/>
      <c r="C16" s="46"/>
      <c r="D16" s="47"/>
      <c r="E16" s="4"/>
      <c r="F16" s="4"/>
      <c r="G16" s="42"/>
      <c r="H16" s="42"/>
      <c r="I16" s="4"/>
      <c r="J16" s="4"/>
      <c r="K16" s="4"/>
      <c r="L16" s="4"/>
    </row>
    <row r="17" spans="1:11" ht="18" customHeight="1">
      <c r="A17" s="13"/>
      <c r="B17" s="14"/>
      <c r="C17" s="14"/>
      <c r="D17" s="14"/>
      <c r="F17" s="11"/>
      <c r="G17" s="150"/>
      <c r="H17" s="150"/>
      <c r="I17" s="150"/>
      <c r="J17" s="150"/>
      <c r="K17" s="166"/>
    </row>
    <row r="18" spans="1:11" ht="15" customHeight="1">
      <c r="A18" s="19"/>
      <c r="B18" s="20"/>
      <c r="C18" s="21"/>
      <c r="D18" s="21"/>
      <c r="F18" s="62"/>
      <c r="G18" s="157"/>
      <c r="H18" s="150" t="s">
        <v>5</v>
      </c>
      <c r="I18" s="150" t="s">
        <v>6</v>
      </c>
      <c r="J18" s="150" t="s">
        <v>7</v>
      </c>
      <c r="K18" s="150" t="s">
        <v>8</v>
      </c>
    </row>
    <row r="19" spans="1:11" ht="15" customHeight="1">
      <c r="A19" s="24"/>
      <c r="B19" s="20"/>
      <c r="C19" s="21"/>
      <c r="D19" s="21"/>
      <c r="F19" s="24"/>
      <c r="G19" s="168" t="s">
        <v>50</v>
      </c>
      <c r="H19" s="151">
        <f>B11/B7</f>
        <v>0.20762369172962003</v>
      </c>
      <c r="I19" s="151">
        <f aca="true" t="shared" si="0" ref="H19:K21">C11/C7</f>
        <v>0.11451522182380652</v>
      </c>
      <c r="J19" s="151">
        <f t="shared" si="0"/>
        <v>0.0955809788369458</v>
      </c>
      <c r="K19" s="151">
        <f t="shared" si="0"/>
        <v>0.2341864378380396</v>
      </c>
    </row>
    <row r="20" spans="1:11" ht="15" customHeight="1">
      <c r="A20" s="25"/>
      <c r="B20" s="20"/>
      <c r="C20" s="21"/>
      <c r="D20" s="21"/>
      <c r="F20" s="24"/>
      <c r="G20" s="168" t="s">
        <v>3</v>
      </c>
      <c r="H20" s="151">
        <f t="shared" si="0"/>
        <v>0.08555815012226499</v>
      </c>
      <c r="I20" s="151">
        <f t="shared" si="0"/>
        <v>0.10838236001346564</v>
      </c>
      <c r="J20" s="151">
        <f t="shared" si="0"/>
        <v>0.05202921063438499</v>
      </c>
      <c r="K20" s="151">
        <f t="shared" si="0"/>
        <v>0.08552728460275465</v>
      </c>
    </row>
    <row r="21" spans="1:11" ht="15" customHeight="1">
      <c r="A21" s="25"/>
      <c r="B21" s="20"/>
      <c r="C21" s="27"/>
      <c r="D21" s="27"/>
      <c r="F21" s="24"/>
      <c r="G21" s="168" t="s">
        <v>25</v>
      </c>
      <c r="H21" s="151">
        <f t="shared" si="0"/>
        <v>0.004569057109648529</v>
      </c>
      <c r="I21" s="151">
        <f t="shared" si="0"/>
        <v>0</v>
      </c>
      <c r="J21" s="151">
        <f t="shared" si="0"/>
        <v>0</v>
      </c>
      <c r="K21" s="151">
        <f t="shared" si="0"/>
        <v>0.006054429392045564</v>
      </c>
    </row>
    <row r="22" spans="1:11" ht="15" customHeight="1">
      <c r="A22" s="24"/>
      <c r="B22" s="20"/>
      <c r="C22" s="27"/>
      <c r="D22" s="27"/>
      <c r="F22" s="24"/>
      <c r="G22" s="169"/>
      <c r="H22" s="151"/>
      <c r="I22" s="151"/>
      <c r="J22" s="151"/>
      <c r="K22" s="151"/>
    </row>
    <row r="23" spans="1:11" ht="15.75" customHeight="1">
      <c r="A23" s="25"/>
      <c r="B23" s="20"/>
      <c r="C23" s="27"/>
      <c r="D23" s="27"/>
      <c r="F23" s="24"/>
      <c r="G23" s="153"/>
      <c r="H23" s="151"/>
      <c r="I23" s="154"/>
      <c r="J23" s="154"/>
      <c r="K23" s="166"/>
    </row>
    <row r="24" spans="1:11" ht="15" customHeight="1">
      <c r="A24" s="25"/>
      <c r="B24" s="20"/>
      <c r="C24" s="27"/>
      <c r="D24" s="27"/>
      <c r="F24" s="24"/>
      <c r="G24" s="153"/>
      <c r="H24" s="151"/>
      <c r="I24" s="154"/>
      <c r="J24" s="154"/>
      <c r="K24" s="166"/>
    </row>
    <row r="25" spans="1:10" ht="12.75">
      <c r="A25" s="36"/>
      <c r="B25" s="36"/>
      <c r="C25" s="36"/>
      <c r="D25" s="36"/>
      <c r="F25" s="42"/>
      <c r="G25" s="42"/>
      <c r="H25" s="42"/>
      <c r="I25" s="42"/>
      <c r="J25" s="42"/>
    </row>
    <row r="26" spans="1:10" ht="12.75">
      <c r="A26" s="36"/>
      <c r="B26" s="36"/>
      <c r="C26" s="36"/>
      <c r="D26" s="36"/>
      <c r="F26" s="42"/>
      <c r="G26" s="42"/>
      <c r="H26" s="42"/>
      <c r="I26" s="42"/>
      <c r="J26" s="42"/>
    </row>
    <row r="27" spans="1:10" ht="12.75">
      <c r="A27" s="36"/>
      <c r="B27" s="36"/>
      <c r="C27" s="36"/>
      <c r="D27" s="36"/>
      <c r="F27" s="42"/>
      <c r="G27" s="42"/>
      <c r="H27" s="42"/>
      <c r="I27" s="42"/>
      <c r="J27" s="42"/>
    </row>
    <row r="28" spans="1:10" ht="12.75">
      <c r="A28" s="36"/>
      <c r="B28" s="36"/>
      <c r="C28" s="36"/>
      <c r="D28" s="36"/>
      <c r="F28" s="42"/>
      <c r="G28" s="42"/>
      <c r="H28" s="42"/>
      <c r="I28" s="42"/>
      <c r="J28" s="42"/>
    </row>
    <row r="29" spans="1:10" ht="12.75">
      <c r="A29" s="36"/>
      <c r="B29" s="36"/>
      <c r="C29" s="36"/>
      <c r="D29" s="36"/>
      <c r="F29" s="42"/>
      <c r="G29" s="42"/>
      <c r="H29" s="42"/>
      <c r="I29" s="42"/>
      <c r="J29" s="42"/>
    </row>
    <row r="30" spans="1:10" ht="12.75">
      <c r="A30" s="36"/>
      <c r="B30" s="36"/>
      <c r="C30" s="36"/>
      <c r="D30" s="36"/>
      <c r="F30" s="42"/>
      <c r="G30" s="42"/>
      <c r="H30" s="42"/>
      <c r="I30" s="42"/>
      <c r="J30" s="42"/>
    </row>
    <row r="31" spans="1:10" ht="12.75">
      <c r="A31" s="36"/>
      <c r="B31" s="36"/>
      <c r="C31" s="36"/>
      <c r="D31" s="36"/>
      <c r="F31" s="42"/>
      <c r="G31" s="42"/>
      <c r="H31" s="42"/>
      <c r="I31" s="42"/>
      <c r="J31" s="42"/>
    </row>
    <row r="32" spans="1:10" ht="12.75">
      <c r="A32" s="36"/>
      <c r="B32" s="36"/>
      <c r="C32" s="36"/>
      <c r="D32" s="36"/>
      <c r="F32" s="42"/>
      <c r="G32" s="42"/>
      <c r="H32" s="42"/>
      <c r="I32" s="42"/>
      <c r="J32" s="42"/>
    </row>
    <row r="33" spans="1:10" ht="12.75">
      <c r="A33" s="36"/>
      <c r="B33" s="36"/>
      <c r="C33" s="36"/>
      <c r="D33" s="36"/>
      <c r="F33" s="42"/>
      <c r="G33" s="42"/>
      <c r="H33" s="42"/>
      <c r="I33" s="42"/>
      <c r="J33" s="42"/>
    </row>
    <row r="34" spans="1:10" ht="12.75">
      <c r="A34" s="36"/>
      <c r="B34" s="36"/>
      <c r="C34" s="36"/>
      <c r="D34" s="36"/>
      <c r="F34" s="42"/>
      <c r="G34" s="42"/>
      <c r="H34" s="42"/>
      <c r="I34" s="42"/>
      <c r="J34" s="42"/>
    </row>
    <row r="35" spans="6:10" ht="12.75">
      <c r="F35" s="42"/>
      <c r="G35" s="42"/>
      <c r="H35" s="42"/>
      <c r="I35" s="42"/>
      <c r="J35" s="42"/>
    </row>
    <row r="36" spans="6:10" ht="12.75">
      <c r="F36" s="42"/>
      <c r="G36" s="42"/>
      <c r="H36" s="42"/>
      <c r="I36" s="42"/>
      <c r="J36" s="42"/>
    </row>
    <row r="37" spans="6:10" ht="12.75">
      <c r="F37" s="42"/>
      <c r="G37" s="42"/>
      <c r="H37" s="42"/>
      <c r="I37" s="42"/>
      <c r="J37" s="42"/>
    </row>
    <row r="38" spans="6:10" ht="12.75">
      <c r="F38" s="42"/>
      <c r="G38" s="42"/>
      <c r="H38" s="42"/>
      <c r="I38" s="42"/>
      <c r="J38" s="42"/>
    </row>
    <row r="39" spans="6:10" ht="12.75">
      <c r="F39" s="42"/>
      <c r="G39" s="42"/>
      <c r="H39" s="42"/>
      <c r="I39" s="42"/>
      <c r="J39" s="42"/>
    </row>
    <row r="40" spans="6:10" ht="12.75">
      <c r="F40" s="42"/>
      <c r="G40" s="42"/>
      <c r="H40" s="42"/>
      <c r="I40" s="42"/>
      <c r="J40" s="42"/>
    </row>
  </sheetData>
  <mergeCells count="2">
    <mergeCell ref="A3:E3"/>
    <mergeCell ref="A14:E14"/>
  </mergeCells>
  <printOptions/>
  <pageMargins left="0.5905511811023623" right="0.5905511811023623" top="1.062992125984252" bottom="0.7874015748031497" header="0.7874015748031497" footer="0.3937007874015748"/>
  <pageSetup firstPageNumber="3" useFirstPageNumber="1" horizontalDpi="600" verticalDpi="600" orientation="portrait" paperSize="9" r:id="rId2"/>
  <headerFooter alignWithMargins="0">
    <oddHeader>&amp;C&amp;"Arial,Cursiva" Encuesta de Discapacidad, Autonomía Personal y Situaciones de Dependencia 2008</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2010-05-24T11:20:38Z</cp:lastPrinted>
  <dcterms:created xsi:type="dcterms:W3CDTF">2010-02-08T10:38:20Z</dcterms:created>
  <dcterms:modified xsi:type="dcterms:W3CDTF">2010-05-27T07:59:13Z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